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HCLU01III\home$\PEBET\Mina dokument\006 Övrigt\INNEBANDY\"/>
    </mc:Choice>
  </mc:AlternateContent>
  <xr:revisionPtr revIDLastSave="0" documentId="13_ncr:1_{D22A9262-75E0-4112-9A9B-401C1AC89777}" xr6:coauthVersionLast="47" xr6:coauthVersionMax="47" xr10:uidLastSave="{00000000-0000-0000-0000-000000000000}"/>
  <bookViews>
    <workbookView xWindow="-110" yWindow="-110" windowWidth="19420" windowHeight="10420" firstSheet="3" activeTab="9" xr2:uid="{26FEB62C-932C-46C1-9E82-3F702616FC50}"/>
  </bookViews>
  <sheets>
    <sheet name="Träningsplan MALL 2024" sheetId="6" r:id="rId1"/>
    <sheet name="MALL VECKAPLAN" sheetId="14" r:id="rId2"/>
    <sheet name="VECKA 34" sheetId="7" r:id="rId3"/>
    <sheet name="VECKA 35" sheetId="8" r:id="rId4"/>
    <sheet name="VECKA 37" sheetId="10" r:id="rId5"/>
    <sheet name="VECKA 40" sheetId="11" r:id="rId6"/>
    <sheet name="VECKA 41" sheetId="13" r:id="rId7"/>
    <sheet name="VECKA 42" sheetId="15" r:id="rId8"/>
    <sheet name="VECKA 43" sheetId="16" r:id="rId9"/>
    <sheet name="VECKA 45" sheetId="17" r:id="rId10"/>
    <sheet name="Principer" sheetId="4" r:id="rId11"/>
    <sheet name="Övningsbank" sheetId="2" r:id="rId12"/>
  </sheets>
  <definedNames>
    <definedName name="_xlnm.Print_Area" localSheetId="0">'Träningsplan MALL 2024'!$A$1:$I$17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7" l="1"/>
  <c r="C29" i="17"/>
  <c r="D28" i="17"/>
  <c r="D26" i="17"/>
  <c r="D25" i="17"/>
  <c r="D29" i="17" s="1"/>
  <c r="D23" i="17"/>
  <c r="D22" i="17"/>
  <c r="D20" i="17"/>
  <c r="F16" i="17"/>
  <c r="D16" i="17"/>
  <c r="C16" i="17"/>
  <c r="D15" i="17"/>
  <c r="D14" i="17"/>
  <c r="D11" i="17"/>
  <c r="D8" i="17"/>
  <c r="D7" i="17"/>
  <c r="F29" i="16"/>
  <c r="C29" i="16"/>
  <c r="D28" i="16"/>
  <c r="D26" i="16"/>
  <c r="D25" i="16"/>
  <c r="D23" i="16"/>
  <c r="D22" i="16"/>
  <c r="D20" i="16"/>
  <c r="F16" i="16"/>
  <c r="C16" i="16"/>
  <c r="D15" i="16"/>
  <c r="D14" i="16"/>
  <c r="D11" i="16"/>
  <c r="D8" i="16"/>
  <c r="D7" i="16"/>
  <c r="F29" i="15"/>
  <c r="C29" i="15"/>
  <c r="D28" i="15"/>
  <c r="D26" i="15"/>
  <c r="D25" i="15"/>
  <c r="D23" i="15"/>
  <c r="D22" i="15"/>
  <c r="D20" i="15"/>
  <c r="F16" i="15"/>
  <c r="C16" i="15"/>
  <c r="D15" i="15"/>
  <c r="D14" i="15"/>
  <c r="D11" i="15"/>
  <c r="D8" i="15"/>
  <c r="D7" i="15"/>
  <c r="F16" i="14"/>
  <c r="F29" i="14"/>
  <c r="C29" i="14"/>
  <c r="D28" i="14"/>
  <c r="D26" i="14"/>
  <c r="D25" i="14"/>
  <c r="D23" i="14"/>
  <c r="D22" i="14"/>
  <c r="D20" i="14"/>
  <c r="D29" i="14" s="1"/>
  <c r="C16" i="14"/>
  <c r="D15" i="14"/>
  <c r="D14" i="14"/>
  <c r="D12" i="14"/>
  <c r="D9" i="14"/>
  <c r="D16" i="14" s="1"/>
  <c r="D8" i="14"/>
  <c r="D4" i="14"/>
  <c r="F29" i="13"/>
  <c r="C29" i="13"/>
  <c r="D28" i="13"/>
  <c r="D26" i="13"/>
  <c r="D25" i="13"/>
  <c r="D23" i="13"/>
  <c r="D29" i="13" s="1"/>
  <c r="D22" i="13"/>
  <c r="D20" i="13"/>
  <c r="F16" i="13"/>
  <c r="C16" i="13"/>
  <c r="D15" i="13"/>
  <c r="D14" i="13"/>
  <c r="D12" i="13"/>
  <c r="D9" i="13"/>
  <c r="D8" i="13"/>
  <c r="D4" i="13"/>
  <c r="F28" i="11"/>
  <c r="C28" i="11"/>
  <c r="D27" i="11"/>
  <c r="D25" i="11"/>
  <c r="D24" i="11"/>
  <c r="D22" i="11"/>
  <c r="D21" i="11"/>
  <c r="D19" i="11"/>
  <c r="D28" i="11" s="1"/>
  <c r="F15" i="11"/>
  <c r="C15" i="11"/>
  <c r="D14" i="11"/>
  <c r="D13" i="11"/>
  <c r="D11" i="11"/>
  <c r="D8" i="11"/>
  <c r="D7" i="11"/>
  <c r="D15" i="11" s="1"/>
  <c r="D4" i="11"/>
  <c r="F28" i="10"/>
  <c r="C28" i="10"/>
  <c r="D27" i="10"/>
  <c r="D25" i="10"/>
  <c r="D24" i="10"/>
  <c r="D22" i="10"/>
  <c r="D21" i="10"/>
  <c r="D19" i="10"/>
  <c r="F15" i="10"/>
  <c r="C15" i="10"/>
  <c r="D14" i="10"/>
  <c r="D13" i="10"/>
  <c r="D11" i="10"/>
  <c r="D8" i="10"/>
  <c r="D7" i="10"/>
  <c r="D4" i="10"/>
  <c r="F28" i="8"/>
  <c r="C28" i="8"/>
  <c r="D27" i="8"/>
  <c r="D25" i="8"/>
  <c r="D24" i="8"/>
  <c r="D22" i="8"/>
  <c r="D21" i="8"/>
  <c r="D19" i="8"/>
  <c r="F15" i="8"/>
  <c r="C15" i="8"/>
  <c r="D14" i="8"/>
  <c r="D13" i="8"/>
  <c r="D12" i="8"/>
  <c r="D8" i="8"/>
  <c r="D7" i="8"/>
  <c r="D4" i="8"/>
  <c r="F29" i="7"/>
  <c r="F16" i="7"/>
  <c r="C29" i="7"/>
  <c r="D28" i="7"/>
  <c r="D27" i="7"/>
  <c r="D25" i="7"/>
  <c r="D23" i="7"/>
  <c r="D22" i="7"/>
  <c r="D20" i="7"/>
  <c r="C16" i="7"/>
  <c r="D15" i="7"/>
  <c r="D14" i="7"/>
  <c r="D13" i="7"/>
  <c r="D11" i="7"/>
  <c r="D7" i="7"/>
  <c r="D4" i="7"/>
  <c r="H5" i="6"/>
  <c r="I5" i="6" s="1"/>
  <c r="F9" i="6"/>
  <c r="G8" i="6"/>
  <c r="G7" i="6"/>
  <c r="G6" i="6"/>
  <c r="H6" i="6" s="1"/>
  <c r="I6" i="6" s="1"/>
  <c r="G5" i="6"/>
  <c r="G4" i="6"/>
  <c r="G3" i="6"/>
  <c r="E8" i="6"/>
  <c r="E7" i="6"/>
  <c r="H7" i="6" s="1"/>
  <c r="I7" i="6" s="1"/>
  <c r="E6" i="6"/>
  <c r="E5" i="6"/>
  <c r="E4" i="6"/>
  <c r="E3" i="6"/>
  <c r="H3" i="6" s="1"/>
  <c r="I3" i="6" s="1"/>
  <c r="D9" i="6"/>
  <c r="D29" i="16" l="1"/>
  <c r="D16" i="16"/>
  <c r="D16" i="15"/>
  <c r="D29" i="15"/>
  <c r="D16" i="13"/>
  <c r="D28" i="10"/>
  <c r="D15" i="10"/>
  <c r="D28" i="8"/>
  <c r="D15" i="8"/>
  <c r="D29" i="7"/>
  <c r="D16" i="7"/>
  <c r="H8" i="6"/>
  <c r="I8" i="6" s="1"/>
  <c r="H4" i="6"/>
  <c r="I4" i="6" s="1"/>
  <c r="G9" i="6"/>
  <c r="E9" i="6"/>
  <c r="H9" i="6" l="1"/>
  <c r="I9" i="6" s="1"/>
</calcChain>
</file>

<file path=xl/sharedStrings.xml><?xml version="1.0" encoding="utf-8"?>
<sst xmlns="http://schemas.openxmlformats.org/spreadsheetml/2006/main" count="440" uniqueCount="146">
  <si>
    <t>Jogga med boll</t>
  </si>
  <si>
    <t>Teknik</t>
  </si>
  <si>
    <t>Trixa</t>
  </si>
  <si>
    <t>Växla</t>
  </si>
  <si>
    <t>Vicka</t>
  </si>
  <si>
    <t>Hinderbana</t>
  </si>
  <si>
    <t>direktskott</t>
  </si>
  <si>
    <t>T</t>
  </si>
  <si>
    <t>stora T</t>
  </si>
  <si>
    <t>dubbelskott</t>
  </si>
  <si>
    <t>sidopass + skott</t>
  </si>
  <si>
    <t>Andreas övning</t>
  </si>
  <si>
    <t>kvadraten</t>
  </si>
  <si>
    <t>stressboll</t>
  </si>
  <si>
    <t>Jogga</t>
  </si>
  <si>
    <t>FYS</t>
  </si>
  <si>
    <t>TEKNIK</t>
  </si>
  <si>
    <t>SPELÖVNING</t>
  </si>
  <si>
    <t>MATCHSPEL</t>
  </si>
  <si>
    <t>McDonald's</t>
  </si>
  <si>
    <t>McDonald's med back</t>
  </si>
  <si>
    <t>PASSA-SKJUT</t>
  </si>
  <si>
    <t>2 mot 3 / 2 mot 1</t>
  </si>
  <si>
    <t>Kvadraten</t>
  </si>
  <si>
    <t>Bävling ((3 mot 1) x 2)</t>
  </si>
  <si>
    <t>Tempoväxla</t>
  </si>
  <si>
    <t>knäöving</t>
  </si>
  <si>
    <t>utfallssteg med eller utan boll</t>
  </si>
  <si>
    <t>Jämfotahopp med eller utan boll</t>
  </si>
  <si>
    <t>Trixa2</t>
  </si>
  <si>
    <t>2 och 2</t>
  </si>
  <si>
    <t>långa</t>
  </si>
  <si>
    <t>korta</t>
  </si>
  <si>
    <t>i rörelse</t>
  </si>
  <si>
    <t>3 &amp; 3</t>
  </si>
  <si>
    <t>Triangel stående</t>
  </si>
  <si>
    <t>PASSNING</t>
  </si>
  <si>
    <t>sprint</t>
  </si>
  <si>
    <t>Sprintkombo</t>
  </si>
  <si>
    <t>sprinta 4 tvärsor följt av en tvärsa jämfota</t>
  </si>
  <si>
    <t>PASSA/SKJUT</t>
  </si>
  <si>
    <t>Knäövning</t>
  </si>
  <si>
    <t>Sprint</t>
  </si>
  <si>
    <t>hjulet</t>
  </si>
  <si>
    <t>en lång två korta</t>
  </si>
  <si>
    <t>priciperna är oberoende a uppställning (1-2-1 alt. 2-2) och taktik (offesivt med press / styrande utan press / defensivt)</t>
  </si>
  <si>
    <t>Vi skall ha några få spelprinciper som vi skall spela efter och även spela efter på träning.</t>
  </si>
  <si>
    <t>Första pass vid bollvinst på egen planhalva, alltid framåt</t>
  </si>
  <si>
    <t>träna bytesrotation</t>
  </si>
  <si>
    <t>3 och 3</t>
  </si>
  <si>
    <t>Uppvärmning och knäkontroll</t>
  </si>
  <si>
    <t>individuell bollbehandling</t>
  </si>
  <si>
    <t>passningsteknik</t>
  </si>
  <si>
    <t>passning- skott teknik i grupp</t>
  </si>
  <si>
    <t>matchspel. Regler, spelprincip, spelidér</t>
  </si>
  <si>
    <t>övning i spelform, där spelet och speluppfattning övas</t>
  </si>
  <si>
    <t xml:space="preserve">alltid kul med match! Därför vi är här! Spelas vanligtvis på vår vanliga matchform, men kan även vara en annorlunda variant. </t>
  </si>
  <si>
    <t>vidarutveckling av passningarna som skall reultera i ett skott</t>
  </si>
  <si>
    <t>Stressboll</t>
  </si>
  <si>
    <t>3 och 3 med rotation</t>
  </si>
  <si>
    <t>Träna frislag</t>
  </si>
  <si>
    <t>Allmän fysik. Knäkontroll och explosivitet.</t>
  </si>
  <si>
    <t>Minuter</t>
  </si>
  <si>
    <t>TISDAGAR</t>
  </si>
  <si>
    <t>TORSDAGAR</t>
  </si>
  <si>
    <t>% av träningen</t>
  </si>
  <si>
    <t>TOT. Minuter</t>
  </si>
  <si>
    <t>Tot. % av Träningen</t>
  </si>
  <si>
    <t>TRÄNINGSPLAN LOMMA FBC P-14</t>
  </si>
  <si>
    <t>mer spellikt för att få annan rörelse och få in speltänk. Spelidé, varianter, övningart Typ kvadraten, 3-2/2-1 eller ett annorlunda matchspel</t>
  </si>
  <si>
    <t>Möjlighet att träna med boll i egen takt. Klubbteknik, hinderbana etc.</t>
  </si>
  <si>
    <t>grunden för att svårare övninar skall funka. 2&amp;2, 3&amp;3 andra övningar</t>
  </si>
  <si>
    <t>Totalt planerad träningstid. Ytrymme för samling och tid mellan övningar</t>
  </si>
  <si>
    <t>Matchspel: 4 mot 4</t>
  </si>
  <si>
    <t>2 och 2: långa pass</t>
  </si>
  <si>
    <t>2 och 2 korta snabba pass</t>
  </si>
  <si>
    <t>UTFALL</t>
  </si>
  <si>
    <t>TRÄNINGSPLAN</t>
  </si>
  <si>
    <t>Andreas Special</t>
  </si>
  <si>
    <t>Engelska Kvadraten</t>
  </si>
  <si>
    <t>Växla, Vicka, trixa</t>
  </si>
  <si>
    <t>TORSDAG V. 1 (V34)</t>
  </si>
  <si>
    <t>TISDAG V. 1 (V34)</t>
  </si>
  <si>
    <t>Knäövning med boll</t>
  </si>
  <si>
    <t>McDonald's eller T</t>
  </si>
  <si>
    <t>Parvis: korta snabba pass</t>
  </si>
  <si>
    <t>Parvis:  långa pass</t>
  </si>
  <si>
    <t>3 i grupp: i triangel</t>
  </si>
  <si>
    <t xml:space="preserve">4 i grupp: triangel med rotation </t>
  </si>
  <si>
    <t>TISDAG V2 (V35)</t>
  </si>
  <si>
    <t>TORSDAG V2 (V35)</t>
  </si>
  <si>
    <t>3-1 Tävling</t>
  </si>
  <si>
    <t>PASS</t>
  </si>
  <si>
    <t>På volley</t>
  </si>
  <si>
    <t>triangel med rörelse</t>
  </si>
  <si>
    <t xml:space="preserve"> grupp om 4-5</t>
  </si>
  <si>
    <t>Start/stopp</t>
  </si>
  <si>
    <t>apan i mitten</t>
  </si>
  <si>
    <t>Knäövning //gå //  sprint // gå</t>
  </si>
  <si>
    <t>Sprint, start stopp, ingen vägg</t>
  </si>
  <si>
    <t>grupp 4: 1 lång, två korta</t>
  </si>
  <si>
    <t>Växla, Vicka, Trixa</t>
  </si>
  <si>
    <t>Engelska Kvadraten, tänk på Apan, tänk på rotationen!</t>
  </si>
  <si>
    <t>rakt ner, snett upp</t>
  </si>
  <si>
    <t>TISDAG V4 (V37)</t>
  </si>
  <si>
    <t>TISDAG V40</t>
  </si>
  <si>
    <t>TORSDAG V40</t>
  </si>
  <si>
    <t>Flera korta sprint</t>
  </si>
  <si>
    <t>Knäkontroll med boll</t>
  </si>
  <si>
    <t xml:space="preserve">4-5 i grupp: triangel med rotation </t>
  </si>
  <si>
    <t>Rakt ner, snett upp</t>
  </si>
  <si>
    <t>3.1 Tävling</t>
  </si>
  <si>
    <t>Trippelskott</t>
  </si>
  <si>
    <t>Rakt ner, sneet upp</t>
  </si>
  <si>
    <t>TISDAG V41</t>
  </si>
  <si>
    <t>Samling vid tavlan idag.</t>
  </si>
  <si>
    <t>Elias nya</t>
  </si>
  <si>
    <t xml:space="preserve">Apan i mitten, 2 mot 4-5? </t>
  </si>
  <si>
    <t>kort om matcherna - Vi spelar bra!</t>
  </si>
  <si>
    <t>Vi behöver träna byten, de blir för långa och de blir fel. Det kommer på Torsdag</t>
  </si>
  <si>
    <r>
      <t xml:space="preserve">Förklara </t>
    </r>
    <r>
      <rPr>
        <i/>
        <sz val="11"/>
        <color theme="1"/>
        <rFont val="Calibri"/>
        <family val="2"/>
        <scheme val="minor"/>
      </rPr>
      <t>varför</t>
    </r>
    <r>
      <rPr>
        <sz val="11"/>
        <color theme="1"/>
        <rFont val="Calibri"/>
        <family val="2"/>
        <scheme val="minor"/>
      </rPr>
      <t xml:space="preserve"> vi spelar 1-2-1: rörligheten inom laget, friheten i hur vi rör oss, mindre låst vid att vi är försvarare och anfallare. Och lagdelarna hänger ihop mer naturligt</t>
    </r>
  </si>
  <si>
    <t>Vi fortsätter att spela även när vi ligger únder, vi börjar inte böla som Lund gjorde.det betendet var inte ok.</t>
  </si>
  <si>
    <t>TORSDAG V41</t>
  </si>
  <si>
    <t>TISDAG V x</t>
  </si>
  <si>
    <t>TORSDAG V x</t>
  </si>
  <si>
    <t>byten: träna p¨att byta MED boll</t>
  </si>
  <si>
    <t>TISDAG V42</t>
  </si>
  <si>
    <t>TORSDAG V42</t>
  </si>
  <si>
    <t>3 skott</t>
  </si>
  <si>
    <t>Engelska kvadraten</t>
  </si>
  <si>
    <t>vollypassningar</t>
  </si>
  <si>
    <t>Teknikträning, trixa</t>
  </si>
  <si>
    <t>passningar, korta snabba</t>
  </si>
  <si>
    <t>Andreas skott övning</t>
  </si>
  <si>
    <t>jogga</t>
  </si>
  <si>
    <t>sprinta</t>
  </si>
  <si>
    <t>Boet (elias)</t>
  </si>
  <si>
    <t>Tekningar</t>
  </si>
  <si>
    <t>TISDAG V43</t>
  </si>
  <si>
    <t>TORSDAG V43</t>
  </si>
  <si>
    <t>Vi behöver träna byten. Vi behöver göra målgest vid mål. OBS! på rätt planhalva!</t>
  </si>
  <si>
    <t>Grupper, i triangel, olika håll</t>
  </si>
  <si>
    <t>TORSDAG V45</t>
  </si>
  <si>
    <t>en lång, två korta</t>
  </si>
  <si>
    <t>Målvaktsuppv: Mcdonald's</t>
  </si>
  <si>
    <t>TISDAG V45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</si>
</sst>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9">
    <xf numFmtId="0" fontId="0" fillId="0" borderId="0" xfId="0"/>
    <xf numFmtId="165" fontId="0" fillId="4" borderId="5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0" fillId="2" borderId="6" xfId="1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5" fontId="1" fillId="2" borderId="14" xfId="1" applyNumberFormat="1" applyFont="1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5" fontId="0" fillId="2" borderId="29" xfId="1" applyNumberFormat="1" applyFont="1" applyFill="1" applyBorder="1" applyAlignment="1">
      <alignment horizontal="center"/>
    </xf>
    <xf numFmtId="165" fontId="0" fillId="9" borderId="30" xfId="1" applyNumberFormat="1" applyFont="1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164" fontId="0" fillId="5" borderId="6" xfId="0" applyNumberFormat="1" applyFill="1" applyBorder="1"/>
    <xf numFmtId="20" fontId="0" fillId="6" borderId="6" xfId="0" applyNumberFormat="1" applyFill="1" applyBorder="1"/>
    <xf numFmtId="20" fontId="0" fillId="11" borderId="6" xfId="0" applyNumberFormat="1" applyFill="1" applyBorder="1"/>
    <xf numFmtId="20" fontId="0" fillId="12" borderId="6" xfId="0" applyNumberFormat="1" applyFill="1" applyBorder="1"/>
    <xf numFmtId="164" fontId="0" fillId="0" borderId="0" xfId="0" applyNumberFormat="1"/>
    <xf numFmtId="20" fontId="0" fillId="0" borderId="0" xfId="0" applyNumberFormat="1"/>
    <xf numFmtId="20" fontId="0" fillId="5" borderId="6" xfId="0" applyNumberFormat="1" applyFill="1" applyBorder="1"/>
    <xf numFmtId="0" fontId="3" fillId="10" borderId="20" xfId="0" applyFont="1" applyFill="1" applyBorder="1" applyAlignment="1">
      <alignment horizontal="center" vertical="center" wrapText="1"/>
    </xf>
    <xf numFmtId="20" fontId="0" fillId="13" borderId="29" xfId="0" applyNumberFormat="1" applyFill="1" applyBorder="1"/>
    <xf numFmtId="164" fontId="0" fillId="12" borderId="1" xfId="0" applyNumberFormat="1" applyFill="1" applyBorder="1"/>
    <xf numFmtId="0" fontId="0" fillId="13" borderId="10" xfId="0" applyFill="1" applyBorder="1" applyAlignment="1">
      <alignment vertical="center"/>
    </xf>
    <xf numFmtId="165" fontId="0" fillId="11" borderId="5" xfId="0" applyNumberFormat="1" applyFill="1" applyBorder="1" applyAlignment="1">
      <alignment horizontal="center" vertical="center"/>
    </xf>
    <xf numFmtId="165" fontId="0" fillId="12" borderId="5" xfId="0" applyNumberForma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165" fontId="0" fillId="13" borderId="10" xfId="0" applyNumberFormat="1" applyFill="1" applyBorder="1" applyAlignment="1">
      <alignment horizontal="center" vertical="center"/>
    </xf>
    <xf numFmtId="164" fontId="0" fillId="4" borderId="4" xfId="0" applyNumberFormat="1" applyFill="1" applyBorder="1"/>
    <xf numFmtId="164" fontId="0" fillId="4" borderId="6" xfId="0" applyNumberFormat="1" applyFill="1" applyBorder="1"/>
    <xf numFmtId="165" fontId="0" fillId="5" borderId="5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165" fontId="0" fillId="8" borderId="5" xfId="0" applyNumberForma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20" fontId="0" fillId="13" borderId="29" xfId="0" applyNumberForma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165" fontId="0" fillId="9" borderId="30" xfId="1" applyNumberFormat="1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164" fontId="0" fillId="5" borderId="6" xfId="0" applyNumberFormat="1" applyFill="1" applyBorder="1" applyAlignment="1">
      <alignment vertical="center"/>
    </xf>
    <xf numFmtId="164" fontId="0" fillId="6" borderId="6" xfId="0" applyNumberFormat="1" applyFill="1" applyBorder="1" applyAlignment="1">
      <alignment vertical="center"/>
    </xf>
    <xf numFmtId="20" fontId="0" fillId="7" borderId="6" xfId="0" applyNumberForma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14" borderId="23" xfId="0" applyFill="1" applyBorder="1" applyAlignment="1">
      <alignment vertical="center"/>
    </xf>
    <xf numFmtId="20" fontId="0" fillId="14" borderId="6" xfId="0" applyNumberFormat="1" applyFill="1" applyBorder="1" applyAlignment="1">
      <alignment vertical="center"/>
    </xf>
    <xf numFmtId="0" fontId="0" fillId="12" borderId="7" xfId="0" applyFill="1" applyBorder="1" applyAlignment="1">
      <alignment vertical="center"/>
    </xf>
    <xf numFmtId="164" fontId="0" fillId="12" borderId="9" xfId="0" applyNumberFormat="1" applyFill="1" applyBorder="1" applyAlignment="1">
      <alignment vertical="center"/>
    </xf>
    <xf numFmtId="0" fontId="0" fillId="9" borderId="4" xfId="0" applyFill="1" applyBorder="1" applyAlignment="1">
      <alignment horizontal="center"/>
    </xf>
    <xf numFmtId="0" fontId="3" fillId="10" borderId="12" xfId="0" applyFont="1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/>
    </xf>
    <xf numFmtId="0" fontId="0" fillId="12" borderId="38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 wrapText="1"/>
    </xf>
    <xf numFmtId="0" fontId="0" fillId="4" borderId="39" xfId="0" applyFill="1" applyBorder="1"/>
    <xf numFmtId="0" fontId="0" fillId="4" borderId="17" xfId="0" applyFill="1" applyBorder="1"/>
    <xf numFmtId="0" fontId="0" fillId="5" borderId="17" xfId="0" applyFill="1" applyBorder="1"/>
    <xf numFmtId="0" fontId="0" fillId="6" borderId="17" xfId="0" applyFill="1" applyBorder="1"/>
    <xf numFmtId="0" fontId="0" fillId="11" borderId="17" xfId="0" applyFill="1" applyBorder="1"/>
    <xf numFmtId="0" fontId="0" fillId="12" borderId="17" xfId="0" applyFill="1" applyBorder="1"/>
    <xf numFmtId="0" fontId="0" fillId="13" borderId="19" xfId="0" applyFill="1" applyBorder="1"/>
    <xf numFmtId="0" fontId="0" fillId="11" borderId="6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165" fontId="0" fillId="12" borderId="7" xfId="1" applyNumberFormat="1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9" borderId="2" xfId="0" applyFill="1" applyBorder="1" applyAlignment="1">
      <alignment horizontal="center" wrapText="1"/>
    </xf>
    <xf numFmtId="20" fontId="0" fillId="8" borderId="6" xfId="0" applyNumberFormat="1" applyFill="1" applyBorder="1" applyAlignment="1">
      <alignment vertical="center"/>
    </xf>
    <xf numFmtId="0" fontId="0" fillId="5" borderId="38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0" fillId="7" borderId="17" xfId="0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13" borderId="19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165" fontId="0" fillId="7" borderId="5" xfId="0" applyNumberForma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165" fontId="0" fillId="13" borderId="5" xfId="0" applyNumberForma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165" fontId="0" fillId="9" borderId="7" xfId="1" applyNumberFormat="1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28" xfId="0" applyFill="1" applyBorder="1" applyAlignment="1">
      <alignment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wrapText="1"/>
    </xf>
    <xf numFmtId="0" fontId="0" fillId="7" borderId="5" xfId="0" applyFill="1" applyBorder="1" applyAlignment="1">
      <alignment horizontal="center" wrapText="1"/>
    </xf>
    <xf numFmtId="0" fontId="0" fillId="7" borderId="6" xfId="0" applyFill="1" applyBorder="1" applyAlignment="1">
      <alignment wrapText="1"/>
    </xf>
    <xf numFmtId="0" fontId="0" fillId="8" borderId="5" xfId="0" applyFill="1" applyBorder="1" applyAlignment="1">
      <alignment horizontal="center" wrapText="1"/>
    </xf>
    <xf numFmtId="0" fontId="0" fillId="8" borderId="6" xfId="0" applyFill="1" applyBorder="1" applyAlignment="1">
      <alignment wrapText="1"/>
    </xf>
    <xf numFmtId="0" fontId="0" fillId="3" borderId="10" xfId="0" applyFill="1" applyBorder="1" applyAlignment="1">
      <alignment horizontal="center" wrapText="1"/>
    </xf>
    <xf numFmtId="0" fontId="0" fillId="3" borderId="29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2" xfId="0" applyFill="1" applyBorder="1" applyAlignment="1">
      <alignment horizontal="center" vertical="center" wrapText="1"/>
    </xf>
    <xf numFmtId="0" fontId="0" fillId="4" borderId="32" xfId="0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0" fillId="6" borderId="15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8" borderId="15" xfId="0" applyFill="1" applyBorder="1" applyAlignment="1">
      <alignment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12" borderId="17" xfId="0" applyFill="1" applyBorder="1" applyAlignment="1">
      <alignment wrapText="1"/>
    </xf>
    <xf numFmtId="0" fontId="0" fillId="4" borderId="0" xfId="0" applyFill="1"/>
    <xf numFmtId="0" fontId="0" fillId="6" borderId="36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/>
    <xf numFmtId="164" fontId="0" fillId="4" borderId="28" xfId="0" applyNumberFormat="1" applyFill="1" applyBorder="1"/>
    <xf numFmtId="0" fontId="0" fillId="15" borderId="39" xfId="0" applyFill="1" applyBorder="1"/>
    <xf numFmtId="164" fontId="0" fillId="15" borderId="4" xfId="0" applyNumberFormat="1" applyFill="1" applyBorder="1"/>
    <xf numFmtId="0" fontId="0" fillId="5" borderId="37" xfId="0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/>
    <xf numFmtId="0" fontId="0" fillId="5" borderId="37" xfId="0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0" fillId="5" borderId="37" xfId="0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1" fillId="9" borderId="2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0" fillId="2" borderId="26" xfId="0" applyFill="1" applyBorder="1" applyAlignment="1">
      <alignment wrapText="1"/>
    </xf>
    <xf numFmtId="0" fontId="0" fillId="2" borderId="27" xfId="0" applyFill="1" applyBorder="1" applyAlignment="1">
      <alignment wrapText="1"/>
    </xf>
    <xf numFmtId="0" fontId="3" fillId="10" borderId="2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8" borderId="37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9" fontId="0" fillId="8" borderId="5" xfId="0" applyNumberForma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165" fontId="0" fillId="6" borderId="5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65" fontId="0" fillId="6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5" fontId="0" fillId="4" borderId="10" xfId="0" applyNumberFormat="1" applyFill="1" applyBorder="1" applyAlignment="1">
      <alignment horizontal="center" vertical="center"/>
    </xf>
    <xf numFmtId="165" fontId="0" fillId="4" borderId="18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165" fontId="0" fillId="7" borderId="10" xfId="0" applyNumberForma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15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93DC-4F6E-454A-A234-A1BB707AA268}">
  <dimension ref="B1:I17"/>
  <sheetViews>
    <sheetView view="pageBreakPreview" zoomScale="60" zoomScaleNormal="100" workbookViewId="0">
      <selection activeCell="F41" sqref="F41"/>
    </sheetView>
  </sheetViews>
  <sheetFormatPr defaultRowHeight="14.5" x14ac:dyDescent="0.35"/>
  <cols>
    <col min="1" max="1" width="4.7265625" customWidth="1"/>
    <col min="2" max="2" width="18.26953125" customWidth="1"/>
    <col min="3" max="3" width="43.453125" customWidth="1"/>
    <col min="4" max="4" width="14.26953125" customWidth="1"/>
    <col min="5" max="5" width="8.54296875" customWidth="1"/>
    <col min="6" max="6" width="14.26953125" customWidth="1"/>
    <col min="7" max="7" width="8.54296875" customWidth="1"/>
    <col min="8" max="8" width="8.453125" customWidth="1"/>
    <col min="9" max="9" width="9.54296875" customWidth="1"/>
  </cols>
  <sheetData>
    <row r="1" spans="2:9" x14ac:dyDescent="0.35">
      <c r="B1" s="168" t="s">
        <v>68</v>
      </c>
      <c r="C1" s="169"/>
      <c r="D1" s="164" t="s">
        <v>63</v>
      </c>
      <c r="E1" s="165"/>
      <c r="F1" s="164" t="s">
        <v>64</v>
      </c>
      <c r="G1" s="165"/>
      <c r="H1" s="166" t="s">
        <v>66</v>
      </c>
      <c r="I1" s="166" t="s">
        <v>67</v>
      </c>
    </row>
    <row r="2" spans="2:9" ht="15" thickBot="1" x14ac:dyDescent="0.4">
      <c r="B2" s="170"/>
      <c r="C2" s="171"/>
      <c r="D2" s="11" t="s">
        <v>65</v>
      </c>
      <c r="E2" s="12" t="s">
        <v>62</v>
      </c>
      <c r="F2" s="11" t="s">
        <v>65</v>
      </c>
      <c r="G2" s="12" t="s">
        <v>62</v>
      </c>
      <c r="H2" s="167"/>
      <c r="I2" s="167"/>
    </row>
    <row r="3" spans="2:9" x14ac:dyDescent="0.35">
      <c r="B3" s="106" t="s">
        <v>15</v>
      </c>
      <c r="C3" s="107" t="s">
        <v>50</v>
      </c>
      <c r="D3" s="1">
        <v>0.15</v>
      </c>
      <c r="E3" s="2">
        <f t="shared" ref="E3:E8" si="0">D3*60</f>
        <v>9</v>
      </c>
      <c r="F3" s="1">
        <v>0.1</v>
      </c>
      <c r="G3" s="2">
        <f t="shared" ref="G3:G8" si="1">F3*60</f>
        <v>6</v>
      </c>
      <c r="H3" s="13">
        <f t="shared" ref="H3:H9" si="2">E3+G3</f>
        <v>15</v>
      </c>
      <c r="I3" s="14">
        <f t="shared" ref="I3:I9" si="3">H3/120</f>
        <v>0.125</v>
      </c>
    </row>
    <row r="4" spans="2:9" x14ac:dyDescent="0.35">
      <c r="B4" s="108" t="s">
        <v>16</v>
      </c>
      <c r="C4" s="109" t="s">
        <v>51</v>
      </c>
      <c r="D4" s="3">
        <v>0.15</v>
      </c>
      <c r="E4" s="4">
        <f t="shared" si="0"/>
        <v>9</v>
      </c>
      <c r="F4" s="3">
        <v>0.1</v>
      </c>
      <c r="G4" s="4">
        <f t="shared" si="1"/>
        <v>6</v>
      </c>
      <c r="H4" s="15">
        <f t="shared" si="2"/>
        <v>15</v>
      </c>
      <c r="I4" s="16">
        <f t="shared" si="3"/>
        <v>0.125</v>
      </c>
    </row>
    <row r="5" spans="2:9" x14ac:dyDescent="0.35">
      <c r="B5" s="110" t="s">
        <v>36</v>
      </c>
      <c r="C5" s="111" t="s">
        <v>52</v>
      </c>
      <c r="D5" s="5">
        <v>0.2</v>
      </c>
      <c r="E5" s="6">
        <f t="shared" si="0"/>
        <v>12</v>
      </c>
      <c r="F5" s="5">
        <v>0.1</v>
      </c>
      <c r="G5" s="6">
        <f t="shared" si="1"/>
        <v>6</v>
      </c>
      <c r="H5" s="15">
        <f t="shared" si="2"/>
        <v>18</v>
      </c>
      <c r="I5" s="16">
        <f t="shared" si="3"/>
        <v>0.15</v>
      </c>
    </row>
    <row r="6" spans="2:9" x14ac:dyDescent="0.35">
      <c r="B6" s="112" t="s">
        <v>40</v>
      </c>
      <c r="C6" s="113" t="s">
        <v>53</v>
      </c>
      <c r="D6" s="7">
        <v>0.2</v>
      </c>
      <c r="E6" s="8">
        <f t="shared" si="0"/>
        <v>12</v>
      </c>
      <c r="F6" s="7">
        <v>0.05</v>
      </c>
      <c r="G6" s="8">
        <f t="shared" si="1"/>
        <v>3</v>
      </c>
      <c r="H6" s="15">
        <f t="shared" si="2"/>
        <v>15</v>
      </c>
      <c r="I6" s="16">
        <f t="shared" si="3"/>
        <v>0.125</v>
      </c>
    </row>
    <row r="7" spans="2:9" ht="29" x14ac:dyDescent="0.35">
      <c r="B7" s="114" t="s">
        <v>17</v>
      </c>
      <c r="C7" s="115" t="s">
        <v>55</v>
      </c>
      <c r="D7" s="9">
        <v>0.05</v>
      </c>
      <c r="E7" s="10">
        <f t="shared" si="0"/>
        <v>3</v>
      </c>
      <c r="F7" s="9">
        <v>0.3</v>
      </c>
      <c r="G7" s="10">
        <f t="shared" si="1"/>
        <v>18</v>
      </c>
      <c r="H7" s="15">
        <f t="shared" si="2"/>
        <v>21</v>
      </c>
      <c r="I7" s="16">
        <f t="shared" si="3"/>
        <v>0.17499999999999999</v>
      </c>
    </row>
    <row r="8" spans="2:9" ht="15" thickBot="1" x14ac:dyDescent="0.4">
      <c r="B8" s="116" t="s">
        <v>18</v>
      </c>
      <c r="C8" s="117" t="s">
        <v>54</v>
      </c>
      <c r="D8" s="20">
        <v>0.2</v>
      </c>
      <c r="E8" s="21">
        <f t="shared" si="0"/>
        <v>12</v>
      </c>
      <c r="F8" s="20">
        <v>0.3</v>
      </c>
      <c r="G8" s="21">
        <f t="shared" si="1"/>
        <v>18</v>
      </c>
      <c r="H8" s="22">
        <f t="shared" si="2"/>
        <v>30</v>
      </c>
      <c r="I8" s="23">
        <f t="shared" si="3"/>
        <v>0.25</v>
      </c>
    </row>
    <row r="9" spans="2:9" ht="15" thickBot="1" x14ac:dyDescent="0.4">
      <c r="B9" s="162" t="s">
        <v>72</v>
      </c>
      <c r="C9" s="163"/>
      <c r="D9" s="24">
        <f>SUM(D3:D8)</f>
        <v>0.95</v>
      </c>
      <c r="E9" s="25">
        <f>SUM(E3:E8)</f>
        <v>57</v>
      </c>
      <c r="F9" s="24">
        <f>SUM(F3:F8)</f>
        <v>0.95</v>
      </c>
      <c r="G9" s="25">
        <f>SUM(G3:G8)</f>
        <v>57</v>
      </c>
      <c r="H9" s="17">
        <f t="shared" si="2"/>
        <v>114</v>
      </c>
      <c r="I9" s="18">
        <f t="shared" si="3"/>
        <v>0.95</v>
      </c>
    </row>
    <row r="10" spans="2:9" x14ac:dyDescent="0.35">
      <c r="B10" s="118"/>
      <c r="C10" s="118"/>
    </row>
    <row r="11" spans="2:9" ht="15" thickBot="1" x14ac:dyDescent="0.4">
      <c r="B11" s="118"/>
      <c r="C11" s="118"/>
    </row>
    <row r="12" spans="2:9" x14ac:dyDescent="0.35">
      <c r="B12" s="119" t="s">
        <v>15</v>
      </c>
      <c r="C12" s="120" t="s">
        <v>50</v>
      </c>
      <c r="D12" s="159" t="s">
        <v>61</v>
      </c>
      <c r="E12" s="160"/>
      <c r="F12" s="160"/>
      <c r="G12" s="160"/>
      <c r="H12" s="160"/>
      <c r="I12" s="161"/>
    </row>
    <row r="13" spans="2:9" x14ac:dyDescent="0.35">
      <c r="B13" s="108" t="s">
        <v>16</v>
      </c>
      <c r="C13" s="121" t="s">
        <v>51</v>
      </c>
      <c r="D13" s="172" t="s">
        <v>70</v>
      </c>
      <c r="E13" s="173"/>
      <c r="F13" s="173"/>
      <c r="G13" s="173"/>
      <c r="H13" s="173"/>
      <c r="I13" s="174"/>
    </row>
    <row r="14" spans="2:9" x14ac:dyDescent="0.35">
      <c r="B14" s="110" t="s">
        <v>36</v>
      </c>
      <c r="C14" s="122" t="s">
        <v>52</v>
      </c>
      <c r="D14" s="172" t="s">
        <v>71</v>
      </c>
      <c r="E14" s="173"/>
      <c r="F14" s="173"/>
      <c r="G14" s="173"/>
      <c r="H14" s="173"/>
      <c r="I14" s="174"/>
    </row>
    <row r="15" spans="2:9" x14ac:dyDescent="0.35">
      <c r="B15" s="112" t="s">
        <v>40</v>
      </c>
      <c r="C15" s="123" t="s">
        <v>53</v>
      </c>
      <c r="D15" s="172" t="s">
        <v>57</v>
      </c>
      <c r="E15" s="173"/>
      <c r="F15" s="173"/>
      <c r="G15" s="173"/>
      <c r="H15" s="173"/>
      <c r="I15" s="174"/>
    </row>
    <row r="16" spans="2:9" ht="30.65" customHeight="1" x14ac:dyDescent="0.35">
      <c r="B16" s="114" t="s">
        <v>17</v>
      </c>
      <c r="C16" s="124" t="s">
        <v>55</v>
      </c>
      <c r="D16" s="172" t="s">
        <v>69</v>
      </c>
      <c r="E16" s="173"/>
      <c r="F16" s="173"/>
      <c r="G16" s="173"/>
      <c r="H16" s="173"/>
      <c r="I16" s="174"/>
    </row>
    <row r="17" spans="2:9" ht="34" customHeight="1" thickBot="1" x14ac:dyDescent="0.4">
      <c r="B17" s="125" t="s">
        <v>18</v>
      </c>
      <c r="C17" s="126" t="s">
        <v>54</v>
      </c>
      <c r="D17" s="175" t="s">
        <v>56</v>
      </c>
      <c r="E17" s="176"/>
      <c r="F17" s="176"/>
      <c r="G17" s="176"/>
      <c r="H17" s="176"/>
      <c r="I17" s="177"/>
    </row>
  </sheetData>
  <mergeCells count="12">
    <mergeCell ref="D13:I13"/>
    <mergeCell ref="D14:I14"/>
    <mergeCell ref="D15:I15"/>
    <mergeCell ref="D16:I16"/>
    <mergeCell ref="D17:I17"/>
    <mergeCell ref="D12:I12"/>
    <mergeCell ref="B9:C9"/>
    <mergeCell ref="D1:E1"/>
    <mergeCell ref="F1:G1"/>
    <mergeCell ref="H1:H2"/>
    <mergeCell ref="I1:I2"/>
    <mergeCell ref="B1:C2"/>
  </mergeCells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B76D-C360-4F6E-8652-ABCC27B62210}">
  <dimension ref="B2:P32"/>
  <sheetViews>
    <sheetView tabSelected="1" topLeftCell="A5" zoomScaleNormal="100" workbookViewId="0">
      <selection activeCell="H15" sqref="H15"/>
    </sheetView>
  </sheetViews>
  <sheetFormatPr defaultRowHeight="14.5" x14ac:dyDescent="0.35"/>
  <cols>
    <col min="2" max="2" width="25" customWidth="1"/>
    <col min="3" max="3" width="10.453125" customWidth="1"/>
    <col min="4" max="4" width="8.54296875" customWidth="1"/>
    <col min="5" max="5" width="35.7265625" customWidth="1"/>
    <col min="6" max="6" width="26.453125" customWidth="1"/>
  </cols>
  <sheetData>
    <row r="2" spans="2:16" ht="15" thickBot="1" x14ac:dyDescent="0.4"/>
    <row r="3" spans="2:16" ht="36" customHeight="1" thickBot="1" x14ac:dyDescent="0.4">
      <c r="B3" s="66" t="s">
        <v>77</v>
      </c>
      <c r="C3" s="88" t="s">
        <v>65</v>
      </c>
      <c r="D3" s="65" t="s">
        <v>62</v>
      </c>
      <c r="E3" s="195" t="s">
        <v>145</v>
      </c>
      <c r="F3" s="196"/>
      <c r="I3" s="154"/>
      <c r="J3" s="154"/>
      <c r="K3" s="154"/>
      <c r="L3" s="154"/>
      <c r="M3" s="154"/>
      <c r="N3" s="154"/>
      <c r="O3" s="154"/>
      <c r="P3" s="154"/>
    </row>
    <row r="4" spans="2:16" x14ac:dyDescent="0.35">
      <c r="B4" s="197"/>
      <c r="C4" s="200"/>
      <c r="D4" s="203"/>
      <c r="E4" s="71" t="s">
        <v>0</v>
      </c>
      <c r="F4" s="143">
        <v>1.3888888888888889E-3</v>
      </c>
      <c r="I4" s="154"/>
      <c r="J4" s="154"/>
      <c r="K4" s="154"/>
      <c r="L4" s="154"/>
      <c r="M4" s="154"/>
      <c r="N4" s="154"/>
      <c r="O4" s="154"/>
      <c r="P4" s="154"/>
    </row>
    <row r="5" spans="2:16" x14ac:dyDescent="0.35">
      <c r="B5" s="198"/>
      <c r="C5" s="201"/>
      <c r="D5" s="204"/>
      <c r="E5" s="137" t="s">
        <v>108</v>
      </c>
      <c r="F5" s="42">
        <v>1.3888888888888889E-3</v>
      </c>
      <c r="G5" s="30"/>
      <c r="I5" s="155"/>
      <c r="J5" s="155"/>
      <c r="K5" s="155"/>
      <c r="L5" s="155"/>
      <c r="M5" s="155"/>
      <c r="N5" s="155"/>
      <c r="O5" s="155"/>
      <c r="P5" s="155"/>
    </row>
    <row r="6" spans="2:16" x14ac:dyDescent="0.35">
      <c r="B6" s="179"/>
      <c r="C6" s="192"/>
      <c r="D6" s="194"/>
      <c r="E6" s="72" t="s">
        <v>107</v>
      </c>
      <c r="F6" s="42">
        <v>1.3888888888888889E-3</v>
      </c>
      <c r="G6" s="30"/>
      <c r="I6" s="154"/>
      <c r="J6" s="154"/>
      <c r="K6" s="154"/>
      <c r="L6" s="154"/>
      <c r="M6" s="154"/>
      <c r="N6" s="154"/>
      <c r="O6" s="154"/>
      <c r="P6" s="154"/>
    </row>
    <row r="7" spans="2:16" x14ac:dyDescent="0.35">
      <c r="B7" s="156" t="s">
        <v>16</v>
      </c>
      <c r="C7" s="157">
        <v>0.15</v>
      </c>
      <c r="D7" s="158">
        <f>C7*60</f>
        <v>9</v>
      </c>
      <c r="E7" s="73"/>
      <c r="F7" s="32">
        <v>0</v>
      </c>
      <c r="I7" s="154"/>
      <c r="J7" s="154"/>
      <c r="K7" s="154"/>
      <c r="L7" s="154"/>
      <c r="M7" s="154"/>
      <c r="N7" s="154"/>
      <c r="O7" s="154"/>
      <c r="P7" s="154"/>
    </row>
    <row r="8" spans="2:16" x14ac:dyDescent="0.35">
      <c r="B8" s="188" t="s">
        <v>36</v>
      </c>
      <c r="C8" s="191">
        <v>0.2</v>
      </c>
      <c r="D8" s="193">
        <f>C8*60</f>
        <v>12</v>
      </c>
      <c r="E8" s="74" t="s">
        <v>132</v>
      </c>
      <c r="F8" s="27">
        <v>3.472222222222222E-3</v>
      </c>
      <c r="I8" s="154"/>
      <c r="J8" s="154"/>
      <c r="K8" s="154"/>
      <c r="L8" s="154"/>
      <c r="M8" s="154"/>
      <c r="N8" s="154"/>
      <c r="O8" s="154"/>
      <c r="P8" s="154"/>
    </row>
    <row r="9" spans="2:16" x14ac:dyDescent="0.35">
      <c r="B9" s="179"/>
      <c r="C9" s="192"/>
      <c r="D9" s="194"/>
      <c r="E9" s="74" t="s">
        <v>143</v>
      </c>
      <c r="F9" s="27">
        <v>3.472222222222222E-3</v>
      </c>
      <c r="I9" s="155"/>
      <c r="J9" s="155"/>
      <c r="K9" s="155"/>
      <c r="L9" s="155"/>
      <c r="M9" s="155"/>
      <c r="N9" s="155"/>
      <c r="O9" s="155"/>
      <c r="P9" s="155"/>
    </row>
    <row r="10" spans="2:16" x14ac:dyDescent="0.35">
      <c r="B10" s="138"/>
      <c r="C10" s="139"/>
      <c r="D10" s="140"/>
      <c r="E10" s="74"/>
      <c r="F10" s="27"/>
      <c r="I10" s="155"/>
      <c r="J10" s="155"/>
      <c r="K10" s="155"/>
      <c r="L10" s="155"/>
      <c r="M10" s="155"/>
      <c r="N10" s="155"/>
      <c r="O10" s="155"/>
      <c r="P10" s="155"/>
    </row>
    <row r="11" spans="2:16" x14ac:dyDescent="0.35">
      <c r="B11" s="67" t="s">
        <v>40</v>
      </c>
      <c r="C11" s="37">
        <v>0.2</v>
      </c>
      <c r="D11" s="78">
        <f>C11*60</f>
        <v>12</v>
      </c>
      <c r="E11" s="75" t="s">
        <v>144</v>
      </c>
      <c r="F11" s="28">
        <v>6.9444444444444441E-3</v>
      </c>
      <c r="G11" s="30"/>
      <c r="I11" s="155"/>
      <c r="J11" s="155"/>
      <c r="K11" s="155"/>
      <c r="L11" s="155"/>
      <c r="M11" s="155"/>
      <c r="N11" s="155"/>
      <c r="O11" s="155"/>
      <c r="P11" s="155"/>
    </row>
    <row r="12" spans="2:16" x14ac:dyDescent="0.35">
      <c r="B12" s="67"/>
      <c r="C12" s="37"/>
      <c r="D12" s="78"/>
      <c r="E12" s="75" t="s">
        <v>23</v>
      </c>
      <c r="F12" s="28">
        <v>6.9444444444444441E-3</v>
      </c>
      <c r="G12" s="30"/>
      <c r="I12" s="155"/>
      <c r="J12" s="155"/>
      <c r="K12" s="155"/>
      <c r="L12" s="155"/>
      <c r="M12" s="155"/>
      <c r="N12" s="155"/>
      <c r="O12" s="155"/>
      <c r="P12" s="155"/>
    </row>
    <row r="13" spans="2:16" x14ac:dyDescent="0.35">
      <c r="B13" s="67"/>
      <c r="C13" s="37"/>
      <c r="D13" s="78"/>
      <c r="E13" s="75"/>
      <c r="F13" s="28"/>
      <c r="G13" s="30"/>
      <c r="I13" s="154"/>
      <c r="J13" s="154"/>
      <c r="K13" s="154"/>
      <c r="L13" s="154"/>
      <c r="M13" s="154"/>
      <c r="N13" s="154"/>
      <c r="O13" s="154"/>
      <c r="P13" s="154"/>
    </row>
    <row r="14" spans="2:16" x14ac:dyDescent="0.35">
      <c r="B14" s="68" t="s">
        <v>17</v>
      </c>
      <c r="C14" s="38">
        <v>0.1</v>
      </c>
      <c r="D14" s="79">
        <f>C14*60</f>
        <v>6</v>
      </c>
      <c r="E14" s="136" t="s">
        <v>58</v>
      </c>
      <c r="F14" s="29"/>
      <c r="G14" s="30"/>
    </row>
    <row r="15" spans="2:16" x14ac:dyDescent="0.35">
      <c r="B15" s="69" t="s">
        <v>18</v>
      </c>
      <c r="C15" s="40">
        <v>0.25</v>
      </c>
      <c r="D15" s="48">
        <f>C15*60</f>
        <v>15</v>
      </c>
      <c r="E15" s="77" t="s">
        <v>73</v>
      </c>
      <c r="F15" s="34">
        <v>1.3888888888888888E-2</v>
      </c>
      <c r="G15" s="30"/>
    </row>
    <row r="16" spans="2:16" ht="44" thickBot="1" x14ac:dyDescent="0.4">
      <c r="B16" s="70" t="s">
        <v>72</v>
      </c>
      <c r="C16" s="80">
        <f>SUM(C4:C15)</f>
        <v>0.9</v>
      </c>
      <c r="D16" s="81">
        <f>SUM(D4:D15)</f>
        <v>54</v>
      </c>
      <c r="E16" s="76" t="s">
        <v>76</v>
      </c>
      <c r="F16" s="35">
        <f>SUM(F4:F15)</f>
        <v>3.888888888888889E-2</v>
      </c>
      <c r="G16" s="31"/>
    </row>
    <row r="17" spans="2:15" x14ac:dyDescent="0.35">
      <c r="G17" s="31"/>
    </row>
    <row r="18" spans="2:15" ht="15" thickBot="1" x14ac:dyDescent="0.4">
      <c r="G18" s="31"/>
    </row>
    <row r="19" spans="2:15" ht="39.75" customHeight="1" thickBot="1" x14ac:dyDescent="0.4">
      <c r="B19" s="66" t="s">
        <v>77</v>
      </c>
      <c r="C19" s="88" t="s">
        <v>65</v>
      </c>
      <c r="D19" s="65" t="s">
        <v>62</v>
      </c>
      <c r="E19" s="195" t="s">
        <v>142</v>
      </c>
      <c r="F19" s="196"/>
    </row>
    <row r="20" spans="2:15" x14ac:dyDescent="0.35">
      <c r="B20" s="183" t="s">
        <v>15</v>
      </c>
      <c r="C20" s="184">
        <v>0.1</v>
      </c>
      <c r="D20" s="186">
        <f>C20*60</f>
        <v>6</v>
      </c>
      <c r="E20" s="92" t="s">
        <v>134</v>
      </c>
      <c r="F20" s="53">
        <v>1.3888888888888889E-3</v>
      </c>
    </row>
    <row r="21" spans="2:15" x14ac:dyDescent="0.35">
      <c r="B21" s="179"/>
      <c r="C21" s="185"/>
      <c r="D21" s="187"/>
      <c r="E21" s="92" t="s">
        <v>135</v>
      </c>
      <c r="F21" s="53">
        <v>1.3888888888888889E-3</v>
      </c>
    </row>
    <row r="22" spans="2:15" x14ac:dyDescent="0.35">
      <c r="B22" s="90" t="s">
        <v>16</v>
      </c>
      <c r="C22" s="43">
        <v>0.1</v>
      </c>
      <c r="D22" s="44">
        <f>C22*60</f>
        <v>6</v>
      </c>
      <c r="E22" s="93"/>
      <c r="F22" s="54"/>
    </row>
    <row r="23" spans="2:15" x14ac:dyDescent="0.35">
      <c r="B23" s="188" t="s">
        <v>36</v>
      </c>
      <c r="C23" s="189">
        <v>0.1</v>
      </c>
      <c r="D23" s="190">
        <f>C23*60</f>
        <v>6</v>
      </c>
      <c r="E23" s="94"/>
      <c r="F23" s="55">
        <v>0</v>
      </c>
    </row>
    <row r="24" spans="2:15" x14ac:dyDescent="0.35">
      <c r="B24" s="179"/>
      <c r="C24" s="185"/>
      <c r="D24" s="187"/>
      <c r="E24" s="94"/>
      <c r="F24" s="55"/>
    </row>
    <row r="25" spans="2:15" x14ac:dyDescent="0.35">
      <c r="B25" s="91" t="s">
        <v>40</v>
      </c>
      <c r="C25" s="100">
        <v>0.1</v>
      </c>
      <c r="D25" s="101">
        <f>C25*60</f>
        <v>6</v>
      </c>
      <c r="E25" s="95" t="s">
        <v>133</v>
      </c>
      <c r="F25" s="56">
        <v>6.9444444444444441E-3</v>
      </c>
    </row>
    <row r="26" spans="2:15" x14ac:dyDescent="0.35">
      <c r="B26" s="178" t="s">
        <v>17</v>
      </c>
      <c r="C26" s="180">
        <v>0.2</v>
      </c>
      <c r="D26" s="182">
        <f>C26*60</f>
        <v>12</v>
      </c>
      <c r="E26" s="96" t="s">
        <v>136</v>
      </c>
      <c r="F26" s="89">
        <v>6.9444444444444441E-3</v>
      </c>
    </row>
    <row r="27" spans="2:15" x14ac:dyDescent="0.35">
      <c r="B27" s="179"/>
      <c r="C27" s="181"/>
      <c r="D27" s="182"/>
      <c r="E27" s="97"/>
      <c r="F27" s="89"/>
    </row>
    <row r="28" spans="2:15" ht="15" thickBot="1" x14ac:dyDescent="0.4">
      <c r="B28" s="69" t="s">
        <v>18</v>
      </c>
      <c r="C28" s="102">
        <v>0.3</v>
      </c>
      <c r="D28" s="103">
        <f>C28*60</f>
        <v>18</v>
      </c>
      <c r="E28" s="98" t="s">
        <v>73</v>
      </c>
      <c r="F28" s="49">
        <v>2.0833333333333332E-2</v>
      </c>
      <c r="H28" s="215" t="s">
        <v>140</v>
      </c>
      <c r="I28" s="216"/>
      <c r="J28" s="216"/>
      <c r="K28" s="216"/>
      <c r="L28" s="216"/>
      <c r="M28" s="216"/>
      <c r="N28" s="216"/>
      <c r="O28" s="216"/>
    </row>
    <row r="29" spans="2:15" ht="44" thickBot="1" x14ac:dyDescent="0.4">
      <c r="B29" s="50" t="s">
        <v>72</v>
      </c>
      <c r="C29" s="104">
        <f>SUM(C20:C28)</f>
        <v>0.90000000000000013</v>
      </c>
      <c r="D29" s="105">
        <f>SUM(D20:D28)</f>
        <v>54</v>
      </c>
      <c r="E29" s="99" t="s">
        <v>76</v>
      </c>
      <c r="F29" s="64">
        <f>SUM(F18:F28)</f>
        <v>3.7499999999999999E-2</v>
      </c>
    </row>
    <row r="30" spans="2:15" x14ac:dyDescent="0.35">
      <c r="F30" s="31"/>
    </row>
    <row r="31" spans="2:15" x14ac:dyDescent="0.35">
      <c r="F31" s="31"/>
    </row>
    <row r="32" spans="2:15" x14ac:dyDescent="0.35">
      <c r="F32" s="31"/>
    </row>
  </sheetData>
  <mergeCells count="18">
    <mergeCell ref="B26:B27"/>
    <mergeCell ref="C26:C27"/>
    <mergeCell ref="D26:D27"/>
    <mergeCell ref="H28:O28"/>
    <mergeCell ref="E19:F19"/>
    <mergeCell ref="B20:B21"/>
    <mergeCell ref="C20:C21"/>
    <mergeCell ref="D20:D21"/>
    <mergeCell ref="B23:B24"/>
    <mergeCell ref="C23:C24"/>
    <mergeCell ref="D23:D24"/>
    <mergeCell ref="E3:F3"/>
    <mergeCell ref="B4:B6"/>
    <mergeCell ref="C4:C6"/>
    <mergeCell ref="D4:D6"/>
    <mergeCell ref="B8:B9"/>
    <mergeCell ref="C8:C9"/>
    <mergeCell ref="D8:D9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40B45-310E-43A2-AEEF-1453B542DE3E}">
  <dimension ref="B2:B10"/>
  <sheetViews>
    <sheetView view="pageBreakPreview" zoomScale="60" zoomScaleNormal="100" workbookViewId="0">
      <selection activeCell="B6" sqref="B6"/>
    </sheetView>
  </sheetViews>
  <sheetFormatPr defaultRowHeight="14.5" x14ac:dyDescent="0.35"/>
  <cols>
    <col min="1" max="1" width="5.54296875" customWidth="1"/>
    <col min="2" max="2" width="107.54296875" customWidth="1"/>
  </cols>
  <sheetData>
    <row r="2" spans="2:2" x14ac:dyDescent="0.35">
      <c r="B2" s="118" t="s">
        <v>46</v>
      </c>
    </row>
    <row r="3" spans="2:2" x14ac:dyDescent="0.35">
      <c r="B3" s="118" t="s">
        <v>45</v>
      </c>
    </row>
    <row r="4" spans="2:2" x14ac:dyDescent="0.35">
      <c r="B4" s="118"/>
    </row>
    <row r="5" spans="2:2" x14ac:dyDescent="0.35">
      <c r="B5" s="118" t="s">
        <v>47</v>
      </c>
    </row>
    <row r="6" spans="2:2" x14ac:dyDescent="0.35">
      <c r="B6" s="118"/>
    </row>
    <row r="7" spans="2:2" x14ac:dyDescent="0.35">
      <c r="B7" s="118"/>
    </row>
    <row r="8" spans="2:2" x14ac:dyDescent="0.35">
      <c r="B8" s="118" t="s">
        <v>125</v>
      </c>
    </row>
    <row r="9" spans="2:2" x14ac:dyDescent="0.35">
      <c r="B9" s="118" t="s">
        <v>48</v>
      </c>
    </row>
    <row r="10" spans="2:2" x14ac:dyDescent="0.35">
      <c r="B10" s="118" t="s">
        <v>60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2E61E-70B8-4C9E-9BFF-AA6C7D458C20}">
  <dimension ref="A1:F23"/>
  <sheetViews>
    <sheetView view="pageBreakPreview" zoomScale="60" zoomScaleNormal="100" workbookViewId="0">
      <selection activeCell="K22" sqref="K22"/>
    </sheetView>
  </sheetViews>
  <sheetFormatPr defaultRowHeight="14.5" x14ac:dyDescent="0.35"/>
  <cols>
    <col min="1" max="1" width="17.1796875" customWidth="1"/>
    <col min="2" max="2" width="24.453125" customWidth="1"/>
    <col min="5" max="5" width="15.1796875" customWidth="1"/>
    <col min="6" max="6" width="42.26953125" customWidth="1"/>
    <col min="7" max="7" width="13.1796875" customWidth="1"/>
    <col min="8" max="8" width="13.453125" customWidth="1"/>
    <col min="9" max="9" width="12" customWidth="1"/>
  </cols>
  <sheetData>
    <row r="1" spans="1:6" ht="15" thickBot="1" x14ac:dyDescent="0.4"/>
    <row r="2" spans="1:6" x14ac:dyDescent="0.35">
      <c r="A2" s="217" t="s">
        <v>21</v>
      </c>
      <c r="B2" s="129" t="s">
        <v>19</v>
      </c>
      <c r="D2" s="217" t="s">
        <v>15</v>
      </c>
      <c r="E2" s="128" t="s">
        <v>14</v>
      </c>
      <c r="F2" s="129"/>
    </row>
    <row r="3" spans="1:6" x14ac:dyDescent="0.35">
      <c r="A3" s="185"/>
      <c r="B3" s="130" t="s">
        <v>20</v>
      </c>
      <c r="D3" s="185"/>
      <c r="E3" s="127" t="s">
        <v>25</v>
      </c>
      <c r="F3" s="130"/>
    </row>
    <row r="4" spans="1:6" x14ac:dyDescent="0.35">
      <c r="A4" s="185"/>
      <c r="B4" s="130" t="s">
        <v>10</v>
      </c>
      <c r="D4" s="185"/>
      <c r="E4" s="173" t="s">
        <v>26</v>
      </c>
      <c r="F4" s="130" t="s">
        <v>27</v>
      </c>
    </row>
    <row r="5" spans="1:6" x14ac:dyDescent="0.35">
      <c r="A5" s="185"/>
      <c r="B5" s="130" t="s">
        <v>6</v>
      </c>
      <c r="D5" s="185"/>
      <c r="E5" s="173"/>
      <c r="F5" s="130" t="s">
        <v>28</v>
      </c>
    </row>
    <row r="6" spans="1:6" x14ac:dyDescent="0.35">
      <c r="A6" s="185"/>
      <c r="B6" s="130" t="s">
        <v>11</v>
      </c>
      <c r="D6" s="185"/>
      <c r="E6" s="127" t="s">
        <v>37</v>
      </c>
      <c r="F6" s="130" t="s">
        <v>96</v>
      </c>
    </row>
    <row r="7" spans="1:6" ht="15" thickBot="1" x14ac:dyDescent="0.4">
      <c r="A7" s="185"/>
      <c r="B7" s="130" t="s">
        <v>7</v>
      </c>
      <c r="D7" s="218"/>
      <c r="E7" s="131" t="s">
        <v>38</v>
      </c>
      <c r="F7" s="132" t="s">
        <v>39</v>
      </c>
    </row>
    <row r="8" spans="1:6" x14ac:dyDescent="0.35">
      <c r="A8" s="185"/>
      <c r="B8" s="130" t="s">
        <v>8</v>
      </c>
      <c r="D8" s="141"/>
    </row>
    <row r="9" spans="1:6" x14ac:dyDescent="0.35">
      <c r="A9" s="185"/>
      <c r="B9" s="142" t="s">
        <v>113</v>
      </c>
      <c r="D9" s="141"/>
    </row>
    <row r="10" spans="1:6" ht="15" thickBot="1" x14ac:dyDescent="0.4">
      <c r="A10" s="185"/>
      <c r="B10" t="s">
        <v>112</v>
      </c>
    </row>
    <row r="11" spans="1:6" ht="15" thickBot="1" x14ac:dyDescent="0.4">
      <c r="A11" s="218"/>
      <c r="B11" s="132" t="s">
        <v>9</v>
      </c>
      <c r="D11" s="133" t="s">
        <v>1</v>
      </c>
      <c r="E11" s="129" t="s">
        <v>3</v>
      </c>
    </row>
    <row r="12" spans="1:6" x14ac:dyDescent="0.35">
      <c r="D12" s="134"/>
      <c r="E12" s="130" t="s">
        <v>4</v>
      </c>
    </row>
    <row r="13" spans="1:6" ht="15" thickBot="1" x14ac:dyDescent="0.4">
      <c r="D13" s="134"/>
      <c r="E13" s="130" t="s">
        <v>2</v>
      </c>
    </row>
    <row r="14" spans="1:6" ht="15" thickBot="1" x14ac:dyDescent="0.4">
      <c r="A14" s="217" t="s">
        <v>17</v>
      </c>
      <c r="B14" s="129" t="s">
        <v>12</v>
      </c>
      <c r="D14" s="135"/>
      <c r="E14" s="132" t="s">
        <v>29</v>
      </c>
    </row>
    <row r="15" spans="1:6" ht="15" thickBot="1" x14ac:dyDescent="0.4">
      <c r="A15" s="185"/>
      <c r="B15" s="130" t="s">
        <v>13</v>
      </c>
    </row>
    <row r="16" spans="1:6" x14ac:dyDescent="0.35">
      <c r="A16" s="185"/>
      <c r="B16" s="130" t="s">
        <v>22</v>
      </c>
      <c r="D16" s="217" t="s">
        <v>92</v>
      </c>
      <c r="E16" s="160" t="s">
        <v>30</v>
      </c>
      <c r="F16" s="129" t="s">
        <v>31</v>
      </c>
    </row>
    <row r="17" spans="1:6" x14ac:dyDescent="0.35">
      <c r="A17" s="185"/>
      <c r="B17" s="130" t="s">
        <v>24</v>
      </c>
      <c r="D17" s="185"/>
      <c r="E17" s="173"/>
      <c r="F17" s="130" t="s">
        <v>32</v>
      </c>
    </row>
    <row r="18" spans="1:6" x14ac:dyDescent="0.35">
      <c r="A18" s="185"/>
      <c r="B18" s="130"/>
      <c r="D18" s="185"/>
      <c r="E18" s="173"/>
      <c r="F18" s="130" t="s">
        <v>33</v>
      </c>
    </row>
    <row r="19" spans="1:6" x14ac:dyDescent="0.35">
      <c r="A19" s="185"/>
      <c r="B19" s="130"/>
      <c r="D19" s="185"/>
      <c r="E19" s="173"/>
      <c r="F19" s="130" t="s">
        <v>93</v>
      </c>
    </row>
    <row r="20" spans="1:6" x14ac:dyDescent="0.35">
      <c r="A20" s="185"/>
      <c r="B20" s="130"/>
      <c r="D20" s="185"/>
      <c r="E20" s="173" t="s">
        <v>34</v>
      </c>
      <c r="F20" s="130" t="s">
        <v>35</v>
      </c>
    </row>
    <row r="21" spans="1:6" x14ac:dyDescent="0.35">
      <c r="A21" s="185"/>
      <c r="B21" s="130"/>
      <c r="D21" s="185"/>
      <c r="E21" s="173"/>
      <c r="F21" s="130" t="s">
        <v>94</v>
      </c>
    </row>
    <row r="22" spans="1:6" ht="12.75" customHeight="1" x14ac:dyDescent="0.35">
      <c r="A22" s="185"/>
      <c r="B22" s="130"/>
      <c r="D22" s="185"/>
      <c r="E22" s="173" t="s">
        <v>95</v>
      </c>
      <c r="F22" s="130" t="s">
        <v>44</v>
      </c>
    </row>
    <row r="23" spans="1:6" ht="15" thickBot="1" x14ac:dyDescent="0.4">
      <c r="A23" s="218"/>
      <c r="B23" s="132"/>
      <c r="D23" s="218"/>
      <c r="E23" s="176"/>
      <c r="F23" s="132" t="s">
        <v>43</v>
      </c>
    </row>
  </sheetData>
  <mergeCells count="8">
    <mergeCell ref="A2:A11"/>
    <mergeCell ref="A14:A23"/>
    <mergeCell ref="D16:D23"/>
    <mergeCell ref="D2:D7"/>
    <mergeCell ref="E16:E19"/>
    <mergeCell ref="E22:E23"/>
    <mergeCell ref="E20:E21"/>
    <mergeCell ref="E4:E5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DDC8-11E8-4342-82A5-F3F623A4C589}">
  <dimension ref="B2:P32"/>
  <sheetViews>
    <sheetView zoomScaleNormal="100" workbookViewId="0">
      <selection activeCell="G19" sqref="G19"/>
    </sheetView>
  </sheetViews>
  <sheetFormatPr defaultRowHeight="14.5" x14ac:dyDescent="0.35"/>
  <cols>
    <col min="2" max="2" width="25" customWidth="1"/>
    <col min="3" max="3" width="10.453125" customWidth="1"/>
    <col min="4" max="4" width="8.54296875" customWidth="1"/>
    <col min="5" max="5" width="35.7265625" customWidth="1"/>
    <col min="6" max="6" width="26.453125" customWidth="1"/>
  </cols>
  <sheetData>
    <row r="2" spans="2:16" ht="15" thickBot="1" x14ac:dyDescent="0.4">
      <c r="E2" t="s">
        <v>115</v>
      </c>
    </row>
    <row r="3" spans="2:16" ht="36" customHeight="1" thickBot="1" x14ac:dyDescent="0.4">
      <c r="B3" s="66" t="s">
        <v>77</v>
      </c>
      <c r="C3" s="88" t="s">
        <v>65</v>
      </c>
      <c r="D3" s="65" t="s">
        <v>62</v>
      </c>
      <c r="E3" s="195" t="s">
        <v>123</v>
      </c>
      <c r="F3" s="196"/>
    </row>
    <row r="4" spans="2:16" ht="15" thickBot="1" x14ac:dyDescent="0.4">
      <c r="B4" s="183" t="s">
        <v>15</v>
      </c>
      <c r="C4" s="199">
        <v>0.15</v>
      </c>
      <c r="D4" s="202">
        <f>C4*60</f>
        <v>9</v>
      </c>
      <c r="E4" s="144"/>
      <c r="F4" s="145"/>
      <c r="I4" s="149"/>
      <c r="J4" s="149"/>
      <c r="K4" s="149"/>
      <c r="L4" s="149"/>
      <c r="M4" s="150"/>
      <c r="N4" s="150"/>
      <c r="O4" s="150"/>
      <c r="P4" s="150"/>
    </row>
    <row r="5" spans="2:16" x14ac:dyDescent="0.35">
      <c r="B5" s="197"/>
      <c r="C5" s="200"/>
      <c r="D5" s="203"/>
      <c r="E5" s="71"/>
      <c r="F5" s="143"/>
      <c r="I5" s="150"/>
      <c r="J5" s="150"/>
      <c r="K5" s="150"/>
      <c r="L5" s="150"/>
      <c r="M5" s="150"/>
      <c r="N5" s="150"/>
      <c r="O5" s="150"/>
      <c r="P5" s="150"/>
    </row>
    <row r="6" spans="2:16" x14ac:dyDescent="0.35">
      <c r="B6" s="198"/>
      <c r="C6" s="201"/>
      <c r="D6" s="204"/>
      <c r="E6" s="137"/>
      <c r="F6" s="42"/>
      <c r="G6" s="30"/>
      <c r="I6" s="149"/>
      <c r="J6" s="149"/>
      <c r="K6" s="149"/>
      <c r="L6" s="149"/>
      <c r="M6" s="149"/>
      <c r="N6" s="149"/>
      <c r="O6" s="149"/>
      <c r="P6" s="149"/>
    </row>
    <row r="7" spans="2:16" x14ac:dyDescent="0.35">
      <c r="B7" s="179"/>
      <c r="C7" s="192"/>
      <c r="D7" s="194"/>
      <c r="E7" s="72"/>
      <c r="F7" s="42"/>
      <c r="G7" s="30"/>
      <c r="I7" s="150"/>
      <c r="J7" s="150"/>
      <c r="K7" s="150"/>
      <c r="L7" s="150"/>
      <c r="M7" s="150"/>
      <c r="N7" s="150"/>
      <c r="O7" s="150"/>
      <c r="P7" s="150"/>
    </row>
    <row r="8" spans="2:16" x14ac:dyDescent="0.35">
      <c r="B8" s="82" t="s">
        <v>16</v>
      </c>
      <c r="C8" s="83">
        <v>0.15</v>
      </c>
      <c r="D8" s="84">
        <f>C8*60</f>
        <v>9</v>
      </c>
      <c r="E8" s="73"/>
      <c r="F8" s="32"/>
      <c r="I8" s="149"/>
      <c r="J8" s="149"/>
      <c r="K8" s="149"/>
      <c r="L8" s="149"/>
      <c r="M8" s="149"/>
      <c r="N8" s="149"/>
      <c r="O8" s="149"/>
      <c r="P8" s="149"/>
    </row>
    <row r="9" spans="2:16" x14ac:dyDescent="0.35">
      <c r="B9" s="188" t="s">
        <v>36</v>
      </c>
      <c r="C9" s="191">
        <v>0.2</v>
      </c>
      <c r="D9" s="193">
        <f>C9*60</f>
        <v>12</v>
      </c>
      <c r="E9" s="74"/>
      <c r="F9" s="27"/>
      <c r="I9" s="150"/>
      <c r="J9" s="150"/>
      <c r="K9" s="150"/>
      <c r="L9" s="150"/>
      <c r="M9" s="150"/>
      <c r="N9" s="150"/>
      <c r="O9" s="150"/>
      <c r="P9" s="150"/>
    </row>
    <row r="10" spans="2:16" x14ac:dyDescent="0.35">
      <c r="B10" s="179"/>
      <c r="C10" s="192"/>
      <c r="D10" s="194"/>
      <c r="E10" s="74"/>
      <c r="F10" s="27"/>
      <c r="I10" s="149"/>
      <c r="J10" s="149"/>
      <c r="K10" s="149"/>
      <c r="L10" s="149"/>
      <c r="M10" s="149"/>
      <c r="N10" s="149"/>
      <c r="O10" s="149"/>
      <c r="P10" s="149"/>
    </row>
    <row r="11" spans="2:16" x14ac:dyDescent="0.35">
      <c r="B11" s="138"/>
      <c r="C11" s="139"/>
      <c r="D11" s="140"/>
      <c r="E11" s="74"/>
      <c r="F11" s="27"/>
      <c r="I11" s="149"/>
      <c r="J11" s="149"/>
      <c r="K11" s="149"/>
      <c r="L11" s="149"/>
      <c r="M11" s="149"/>
      <c r="N11" s="149"/>
      <c r="O11" s="149"/>
      <c r="P11" s="149"/>
    </row>
    <row r="12" spans="2:16" x14ac:dyDescent="0.35">
      <c r="B12" s="67" t="s">
        <v>40</v>
      </c>
      <c r="C12" s="37">
        <v>0.2</v>
      </c>
      <c r="D12" s="78">
        <f>C12*60</f>
        <v>12</v>
      </c>
      <c r="E12" s="75"/>
      <c r="F12" s="28"/>
      <c r="G12" s="30"/>
      <c r="I12" s="149"/>
      <c r="J12" s="149"/>
      <c r="K12" s="149"/>
      <c r="L12" s="149"/>
      <c r="M12" s="149"/>
      <c r="N12" s="149"/>
      <c r="O12" s="149"/>
      <c r="P12" s="149"/>
    </row>
    <row r="13" spans="2:16" x14ac:dyDescent="0.35">
      <c r="B13" s="67"/>
      <c r="C13" s="37"/>
      <c r="D13" s="78"/>
      <c r="E13" s="75"/>
      <c r="F13" s="28"/>
      <c r="G13" s="30"/>
    </row>
    <row r="14" spans="2:16" x14ac:dyDescent="0.35">
      <c r="B14" s="68" t="s">
        <v>17</v>
      </c>
      <c r="C14" s="38">
        <v>0.05</v>
      </c>
      <c r="D14" s="79">
        <f>C14*60</f>
        <v>3</v>
      </c>
      <c r="E14" s="136"/>
      <c r="F14" s="29"/>
      <c r="G14" s="30"/>
    </row>
    <row r="15" spans="2:16" x14ac:dyDescent="0.35">
      <c r="B15" s="69" t="s">
        <v>18</v>
      </c>
      <c r="C15" s="40">
        <v>0.2</v>
      </c>
      <c r="D15" s="48">
        <f>C15*60</f>
        <v>12</v>
      </c>
      <c r="E15" s="77"/>
      <c r="F15" s="34"/>
      <c r="G15" s="30"/>
    </row>
    <row r="16" spans="2:16" ht="44" thickBot="1" x14ac:dyDescent="0.4">
      <c r="B16" s="70" t="s">
        <v>72</v>
      </c>
      <c r="C16" s="80">
        <f>SUM(C4:C15)</f>
        <v>0.95</v>
      </c>
      <c r="D16" s="81">
        <f>SUM(D4:D15)</f>
        <v>57</v>
      </c>
      <c r="E16" s="76"/>
      <c r="F16" s="64">
        <f>SUM(F5:F15)</f>
        <v>0</v>
      </c>
      <c r="G16" s="31"/>
    </row>
    <row r="17" spans="2:7" x14ac:dyDescent="0.35">
      <c r="G17" s="31"/>
    </row>
    <row r="18" spans="2:7" ht="15" thickBot="1" x14ac:dyDescent="0.4">
      <c r="G18" s="31"/>
    </row>
    <row r="19" spans="2:7" ht="39.75" customHeight="1" thickBot="1" x14ac:dyDescent="0.4">
      <c r="B19" s="66" t="s">
        <v>77</v>
      </c>
      <c r="C19" s="88" t="s">
        <v>65</v>
      </c>
      <c r="D19" s="65" t="s">
        <v>62</v>
      </c>
      <c r="E19" s="195" t="s">
        <v>124</v>
      </c>
      <c r="F19" s="196"/>
    </row>
    <row r="20" spans="2:7" x14ac:dyDescent="0.35">
      <c r="B20" s="183" t="s">
        <v>15</v>
      </c>
      <c r="C20" s="184">
        <v>0.1</v>
      </c>
      <c r="D20" s="186">
        <f>C20*60</f>
        <v>6</v>
      </c>
      <c r="E20" s="92"/>
      <c r="F20" s="53"/>
    </row>
    <row r="21" spans="2:7" x14ac:dyDescent="0.35">
      <c r="B21" s="179"/>
      <c r="C21" s="185"/>
      <c r="D21" s="187"/>
      <c r="E21" s="92"/>
      <c r="F21" s="53"/>
    </row>
    <row r="22" spans="2:7" x14ac:dyDescent="0.35">
      <c r="B22" s="90" t="s">
        <v>16</v>
      </c>
      <c r="C22" s="43">
        <v>0.1</v>
      </c>
      <c r="D22" s="44">
        <f>C22*60</f>
        <v>6</v>
      </c>
      <c r="E22" s="93"/>
      <c r="F22" s="54"/>
    </row>
    <row r="23" spans="2:7" x14ac:dyDescent="0.35">
      <c r="B23" s="188" t="s">
        <v>36</v>
      </c>
      <c r="C23" s="189">
        <v>0.1</v>
      </c>
      <c r="D23" s="190">
        <f>C23*60</f>
        <v>6</v>
      </c>
      <c r="E23" s="94"/>
      <c r="F23" s="55"/>
    </row>
    <row r="24" spans="2:7" x14ac:dyDescent="0.35">
      <c r="B24" s="179"/>
      <c r="C24" s="185"/>
      <c r="D24" s="187"/>
      <c r="E24" s="94"/>
      <c r="F24" s="55"/>
    </row>
    <row r="25" spans="2:7" x14ac:dyDescent="0.35">
      <c r="B25" s="91" t="s">
        <v>40</v>
      </c>
      <c r="C25" s="100">
        <v>0.05</v>
      </c>
      <c r="D25" s="101">
        <f>C25*60</f>
        <v>3</v>
      </c>
      <c r="E25" s="95"/>
      <c r="F25" s="56"/>
    </row>
    <row r="26" spans="2:7" x14ac:dyDescent="0.35">
      <c r="B26" s="178" t="s">
        <v>17</v>
      </c>
      <c r="C26" s="180">
        <v>0.2</v>
      </c>
      <c r="D26" s="182">
        <f>C26*60</f>
        <v>12</v>
      </c>
      <c r="E26" s="96"/>
      <c r="F26" s="89"/>
    </row>
    <row r="27" spans="2:7" x14ac:dyDescent="0.35">
      <c r="B27" s="179"/>
      <c r="C27" s="181"/>
      <c r="D27" s="182"/>
      <c r="E27" s="97"/>
      <c r="F27" s="89"/>
    </row>
    <row r="28" spans="2:7" ht="15" thickBot="1" x14ac:dyDescent="0.4">
      <c r="B28" s="69" t="s">
        <v>18</v>
      </c>
      <c r="C28" s="102">
        <v>0.3</v>
      </c>
      <c r="D28" s="103">
        <f>C28*60</f>
        <v>18</v>
      </c>
      <c r="E28" s="98"/>
      <c r="F28" s="49"/>
    </row>
    <row r="29" spans="2:7" ht="44" thickBot="1" x14ac:dyDescent="0.4">
      <c r="B29" s="50" t="s">
        <v>72</v>
      </c>
      <c r="C29" s="104">
        <f>SUM(C20:C28)</f>
        <v>0.85000000000000009</v>
      </c>
      <c r="D29" s="105">
        <f>SUM(D20:D28)</f>
        <v>51</v>
      </c>
      <c r="E29" s="99" t="s">
        <v>76</v>
      </c>
      <c r="F29" s="64">
        <f>SUM(F18:F28)</f>
        <v>0</v>
      </c>
    </row>
    <row r="30" spans="2:7" x14ac:dyDescent="0.35">
      <c r="F30" s="31"/>
    </row>
    <row r="31" spans="2:7" x14ac:dyDescent="0.35">
      <c r="F31" s="31"/>
    </row>
    <row r="32" spans="2:7" x14ac:dyDescent="0.35">
      <c r="F32" s="31"/>
    </row>
  </sheetData>
  <mergeCells count="17">
    <mergeCell ref="B9:B10"/>
    <mergeCell ref="C9:C10"/>
    <mergeCell ref="D9:D10"/>
    <mergeCell ref="E19:F19"/>
    <mergeCell ref="E3:F3"/>
    <mergeCell ref="B4:B7"/>
    <mergeCell ref="C4:C7"/>
    <mergeCell ref="D4:D7"/>
    <mergeCell ref="B26:B27"/>
    <mergeCell ref="C26:C27"/>
    <mergeCell ref="D26:D27"/>
    <mergeCell ref="B20:B21"/>
    <mergeCell ref="C20:C21"/>
    <mergeCell ref="D20:D21"/>
    <mergeCell ref="B23:B24"/>
    <mergeCell ref="C23:C24"/>
    <mergeCell ref="D23:D24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46DE8-B069-462D-8B22-2C20A1CF1848}">
  <dimension ref="B2:G32"/>
  <sheetViews>
    <sheetView view="pageBreakPreview" topLeftCell="B1" zoomScale="60" zoomScaleNormal="100" workbookViewId="0">
      <selection activeCell="J29" sqref="J29"/>
    </sheetView>
  </sheetViews>
  <sheetFormatPr defaultRowHeight="14.5" x14ac:dyDescent="0.35"/>
  <cols>
    <col min="2" max="2" width="25" customWidth="1"/>
    <col min="3" max="3" width="14" customWidth="1"/>
    <col min="4" max="4" width="10.54296875" customWidth="1"/>
    <col min="5" max="5" width="24.81640625" customWidth="1"/>
  </cols>
  <sheetData>
    <row r="2" spans="2:7" ht="15" thickBot="1" x14ac:dyDescent="0.4"/>
    <row r="3" spans="2:7" ht="36" customHeight="1" thickBot="1" x14ac:dyDescent="0.4">
      <c r="B3" s="66" t="s">
        <v>77</v>
      </c>
      <c r="C3" s="88" t="s">
        <v>65</v>
      </c>
      <c r="D3" s="65" t="s">
        <v>62</v>
      </c>
      <c r="E3" s="195" t="s">
        <v>82</v>
      </c>
      <c r="F3" s="196"/>
    </row>
    <row r="4" spans="2:7" x14ac:dyDescent="0.35">
      <c r="B4" s="183" t="s">
        <v>15</v>
      </c>
      <c r="C4" s="199">
        <v>0.15</v>
      </c>
      <c r="D4" s="202">
        <f>C4*60</f>
        <v>9</v>
      </c>
      <c r="E4" s="71" t="s">
        <v>0</v>
      </c>
      <c r="F4" s="41">
        <v>2.0833333333333333E-3</v>
      </c>
    </row>
    <row r="5" spans="2:7" x14ac:dyDescent="0.35">
      <c r="B5" s="198"/>
      <c r="C5" s="201"/>
      <c r="D5" s="204"/>
      <c r="E5" s="72" t="s">
        <v>41</v>
      </c>
      <c r="F5" s="42">
        <v>2.0833333333333333E-3</v>
      </c>
      <c r="G5" s="30"/>
    </row>
    <row r="6" spans="2:7" x14ac:dyDescent="0.35">
      <c r="B6" s="179"/>
      <c r="C6" s="192"/>
      <c r="D6" s="194"/>
      <c r="E6" s="72" t="s">
        <v>42</v>
      </c>
      <c r="F6" s="42">
        <v>2.0833333333333333E-3</v>
      </c>
      <c r="G6" s="30"/>
    </row>
    <row r="7" spans="2:7" x14ac:dyDescent="0.35">
      <c r="B7" s="205" t="s">
        <v>16</v>
      </c>
      <c r="C7" s="206">
        <v>0.15</v>
      </c>
      <c r="D7" s="207">
        <f>C7*60</f>
        <v>9</v>
      </c>
      <c r="E7" s="73" t="s">
        <v>5</v>
      </c>
      <c r="F7" s="32">
        <v>5.5555555555555558E-3</v>
      </c>
    </row>
    <row r="8" spans="2:7" x14ac:dyDescent="0.35">
      <c r="B8" s="198"/>
      <c r="C8" s="201"/>
      <c r="D8" s="204"/>
      <c r="E8" s="73" t="s">
        <v>3</v>
      </c>
      <c r="F8" s="26">
        <v>1.3888888888888889E-3</v>
      </c>
    </row>
    <row r="9" spans="2:7" x14ac:dyDescent="0.35">
      <c r="B9" s="198"/>
      <c r="C9" s="201"/>
      <c r="D9" s="204"/>
      <c r="E9" s="73" t="s">
        <v>4</v>
      </c>
      <c r="F9" s="26">
        <v>1.3888888888888889E-3</v>
      </c>
    </row>
    <row r="10" spans="2:7" x14ac:dyDescent="0.35">
      <c r="B10" s="179"/>
      <c r="C10" s="192"/>
      <c r="D10" s="194"/>
      <c r="E10" s="73" t="s">
        <v>2</v>
      </c>
      <c r="F10" s="26">
        <v>1.3888888888888889E-3</v>
      </c>
    </row>
    <row r="11" spans="2:7" x14ac:dyDescent="0.35">
      <c r="B11" s="188" t="s">
        <v>36</v>
      </c>
      <c r="C11" s="191">
        <v>0.2</v>
      </c>
      <c r="D11" s="193">
        <f>C11*60</f>
        <v>12</v>
      </c>
      <c r="E11" s="74" t="s">
        <v>74</v>
      </c>
      <c r="F11" s="27">
        <v>2.0833333333333333E-3</v>
      </c>
    </row>
    <row r="12" spans="2:7" x14ac:dyDescent="0.35">
      <c r="B12" s="179"/>
      <c r="C12" s="192"/>
      <c r="D12" s="194"/>
      <c r="E12" s="74" t="s">
        <v>75</v>
      </c>
      <c r="F12" s="27">
        <v>2.0833333333333333E-3</v>
      </c>
    </row>
    <row r="13" spans="2:7" x14ac:dyDescent="0.35">
      <c r="B13" s="67" t="s">
        <v>40</v>
      </c>
      <c r="C13" s="37">
        <v>0.2</v>
      </c>
      <c r="D13" s="78">
        <f>C13*60</f>
        <v>12</v>
      </c>
      <c r="E13" s="75" t="s">
        <v>19</v>
      </c>
      <c r="F13" s="28">
        <v>3.472222222222222E-3</v>
      </c>
      <c r="G13" s="30"/>
    </row>
    <row r="14" spans="2:7" x14ac:dyDescent="0.35">
      <c r="B14" s="68" t="s">
        <v>17</v>
      </c>
      <c r="C14" s="38">
        <v>0.05</v>
      </c>
      <c r="D14" s="79">
        <f>C14*60</f>
        <v>3</v>
      </c>
      <c r="E14" s="76" t="s">
        <v>23</v>
      </c>
      <c r="F14" s="29">
        <v>6.9444444444444441E-3</v>
      </c>
      <c r="G14" s="30"/>
    </row>
    <row r="15" spans="2:7" x14ac:dyDescent="0.35">
      <c r="B15" s="69" t="s">
        <v>18</v>
      </c>
      <c r="C15" s="40">
        <v>0.2</v>
      </c>
      <c r="D15" s="48">
        <f>C15*60</f>
        <v>12</v>
      </c>
      <c r="E15" s="77" t="s">
        <v>73</v>
      </c>
      <c r="F15" s="34">
        <v>1.0416666666666666E-2</v>
      </c>
      <c r="G15" s="30"/>
    </row>
    <row r="16" spans="2:7" ht="44" thickBot="1" x14ac:dyDescent="0.4">
      <c r="B16" s="70" t="s">
        <v>72</v>
      </c>
      <c r="C16" s="80">
        <f>SUM(C4:C15)</f>
        <v>0.95</v>
      </c>
      <c r="D16" s="81">
        <f>SUM(D4:D15)</f>
        <v>57</v>
      </c>
      <c r="E16" s="76" t="s">
        <v>76</v>
      </c>
      <c r="F16" s="35">
        <f>SUM(F4:F15)</f>
        <v>4.0972222222222222E-2</v>
      </c>
      <c r="G16" s="31"/>
    </row>
    <row r="17" spans="2:7" x14ac:dyDescent="0.35">
      <c r="G17" s="31"/>
    </row>
    <row r="18" spans="2:7" ht="15" thickBot="1" x14ac:dyDescent="0.4">
      <c r="G18" s="31"/>
    </row>
    <row r="19" spans="2:7" ht="30.75" customHeight="1" thickBot="1" x14ac:dyDescent="0.4">
      <c r="B19" s="33" t="s">
        <v>77</v>
      </c>
      <c r="C19" s="88" t="s">
        <v>65</v>
      </c>
      <c r="D19" s="65" t="s">
        <v>62</v>
      </c>
      <c r="E19" s="208" t="s">
        <v>81</v>
      </c>
      <c r="F19" s="196"/>
    </row>
    <row r="20" spans="2:7" x14ac:dyDescent="0.35">
      <c r="B20" s="209" t="s">
        <v>15</v>
      </c>
      <c r="C20" s="199">
        <v>0.1</v>
      </c>
      <c r="D20" s="202">
        <f>C20*60</f>
        <v>6</v>
      </c>
      <c r="E20" s="57" t="s">
        <v>0</v>
      </c>
      <c r="F20" s="53">
        <v>1.3888888888888889E-3</v>
      </c>
    </row>
    <row r="21" spans="2:7" x14ac:dyDescent="0.35">
      <c r="B21" s="210"/>
      <c r="C21" s="192"/>
      <c r="D21" s="194"/>
      <c r="E21" s="57" t="s">
        <v>38</v>
      </c>
      <c r="F21" s="53">
        <v>2.0833333333333333E-3</v>
      </c>
    </row>
    <row r="22" spans="2:7" x14ac:dyDescent="0.35">
      <c r="B22" s="19" t="s">
        <v>16</v>
      </c>
      <c r="C22" s="43">
        <v>0.1</v>
      </c>
      <c r="D22" s="44">
        <f>C22*60</f>
        <v>6</v>
      </c>
      <c r="E22" s="58" t="s">
        <v>80</v>
      </c>
      <c r="F22" s="54">
        <v>6.9444444444444441E-3</v>
      </c>
    </row>
    <row r="23" spans="2:7" x14ac:dyDescent="0.35">
      <c r="B23" s="211" t="s">
        <v>36</v>
      </c>
      <c r="C23" s="191">
        <v>0.1</v>
      </c>
      <c r="D23" s="193">
        <f>C23*60</f>
        <v>6</v>
      </c>
      <c r="E23" s="59" t="s">
        <v>49</v>
      </c>
      <c r="F23" s="55">
        <v>3.472222222222222E-3</v>
      </c>
    </row>
    <row r="24" spans="2:7" x14ac:dyDescent="0.35">
      <c r="B24" s="210"/>
      <c r="C24" s="192"/>
      <c r="D24" s="194"/>
      <c r="E24" s="59" t="s">
        <v>59</v>
      </c>
      <c r="F24" s="55">
        <v>2.0833333333333333E-3</v>
      </c>
    </row>
    <row r="25" spans="2:7" x14ac:dyDescent="0.35">
      <c r="B25" s="212" t="s">
        <v>40</v>
      </c>
      <c r="C25" s="213">
        <v>0.05</v>
      </c>
      <c r="D25" s="214">
        <f>C25*60</f>
        <v>3</v>
      </c>
      <c r="E25" s="60" t="s">
        <v>19</v>
      </c>
      <c r="F25" s="56">
        <v>1.3888888888888889E-3</v>
      </c>
    </row>
    <row r="26" spans="2:7" x14ac:dyDescent="0.35">
      <c r="B26" s="210"/>
      <c r="C26" s="192"/>
      <c r="D26" s="194"/>
      <c r="E26" s="60" t="s">
        <v>78</v>
      </c>
      <c r="F26" s="56">
        <v>6.9444444444444441E-3</v>
      </c>
    </row>
    <row r="27" spans="2:7" x14ac:dyDescent="0.35">
      <c r="B27" s="45" t="s">
        <v>17</v>
      </c>
      <c r="C27" s="46">
        <v>0.3</v>
      </c>
      <c r="D27" s="47">
        <f>C27*60</f>
        <v>18</v>
      </c>
      <c r="E27" s="61" t="s">
        <v>79</v>
      </c>
      <c r="F27" s="62">
        <v>6.9444444444444441E-3</v>
      </c>
    </row>
    <row r="28" spans="2:7" ht="15" thickBot="1" x14ac:dyDescent="0.4">
      <c r="B28" s="39" t="s">
        <v>18</v>
      </c>
      <c r="C28" s="40">
        <v>0.3</v>
      </c>
      <c r="D28" s="48">
        <f>C28*60</f>
        <v>18</v>
      </c>
      <c r="E28" s="36" t="s">
        <v>73</v>
      </c>
      <c r="F28" s="49">
        <v>1.0416666666666666E-2</v>
      </c>
    </row>
    <row r="29" spans="2:7" ht="44" thickBot="1" x14ac:dyDescent="0.4">
      <c r="B29" s="50" t="s">
        <v>72</v>
      </c>
      <c r="C29" s="51">
        <f>SUM(C20:C28)</f>
        <v>0.95</v>
      </c>
      <c r="D29" s="52">
        <f>SUM(D20:D28)</f>
        <v>57</v>
      </c>
      <c r="E29" s="63" t="s">
        <v>76</v>
      </c>
      <c r="F29" s="64">
        <f>SUM(F18:F28)</f>
        <v>4.1666666666666664E-2</v>
      </c>
    </row>
    <row r="30" spans="2:7" x14ac:dyDescent="0.35">
      <c r="F30" s="31"/>
    </row>
    <row r="31" spans="2:7" x14ac:dyDescent="0.35">
      <c r="F31" s="31"/>
    </row>
    <row r="32" spans="2:7" x14ac:dyDescent="0.35">
      <c r="F32" s="31"/>
    </row>
  </sheetData>
  <mergeCells count="20">
    <mergeCell ref="B25:B26"/>
    <mergeCell ref="C23:C24"/>
    <mergeCell ref="C25:C26"/>
    <mergeCell ref="D25:D26"/>
    <mergeCell ref="D23:D24"/>
    <mergeCell ref="E19:F19"/>
    <mergeCell ref="D20:D21"/>
    <mergeCell ref="C20:C21"/>
    <mergeCell ref="B20:B21"/>
    <mergeCell ref="B23:B24"/>
    <mergeCell ref="E3:F3"/>
    <mergeCell ref="B4:B6"/>
    <mergeCell ref="B7:B10"/>
    <mergeCell ref="B11:B12"/>
    <mergeCell ref="C4:C6"/>
    <mergeCell ref="C7:C10"/>
    <mergeCell ref="C11:C12"/>
    <mergeCell ref="D11:D12"/>
    <mergeCell ref="D7:D10"/>
    <mergeCell ref="D4:D6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96D-5480-4572-981B-67E697389BC8}">
  <dimension ref="B2:G31"/>
  <sheetViews>
    <sheetView view="pageBreakPreview" topLeftCell="A4" zoomScale="60" zoomScaleNormal="100" workbookViewId="0">
      <selection activeCell="L28" sqref="L28"/>
    </sheetView>
  </sheetViews>
  <sheetFormatPr defaultRowHeight="14.5" x14ac:dyDescent="0.35"/>
  <cols>
    <col min="2" max="2" width="25" customWidth="1"/>
    <col min="3" max="3" width="10.453125" customWidth="1"/>
    <col min="4" max="4" width="8.54296875" customWidth="1"/>
    <col min="5" max="6" width="26.453125" customWidth="1"/>
  </cols>
  <sheetData>
    <row r="2" spans="2:7" ht="15" thickBot="1" x14ac:dyDescent="0.4"/>
    <row r="3" spans="2:7" ht="36" customHeight="1" thickBot="1" x14ac:dyDescent="0.4">
      <c r="B3" s="66" t="s">
        <v>77</v>
      </c>
      <c r="C3" s="88" t="s">
        <v>65</v>
      </c>
      <c r="D3" s="65" t="s">
        <v>62</v>
      </c>
      <c r="E3" s="195" t="s">
        <v>89</v>
      </c>
      <c r="F3" s="196"/>
    </row>
    <row r="4" spans="2:7" x14ac:dyDescent="0.35">
      <c r="B4" s="183" t="s">
        <v>15</v>
      </c>
      <c r="C4" s="199">
        <v>0.15</v>
      </c>
      <c r="D4" s="202">
        <f>C4*60</f>
        <v>9</v>
      </c>
      <c r="E4" s="71" t="s">
        <v>0</v>
      </c>
      <c r="F4" s="41">
        <v>2.0833333333333333E-3</v>
      </c>
    </row>
    <row r="5" spans="2:7" x14ac:dyDescent="0.35">
      <c r="B5" s="198"/>
      <c r="C5" s="201"/>
      <c r="D5" s="204"/>
      <c r="E5" s="72" t="s">
        <v>83</v>
      </c>
      <c r="F5" s="42">
        <v>2.0833333333333333E-3</v>
      </c>
      <c r="G5" s="30"/>
    </row>
    <row r="6" spans="2:7" x14ac:dyDescent="0.35">
      <c r="B6" s="179"/>
      <c r="C6" s="192"/>
      <c r="D6" s="194"/>
      <c r="E6" s="72" t="s">
        <v>42</v>
      </c>
      <c r="F6" s="42">
        <v>2.0833333333333333E-3</v>
      </c>
      <c r="G6" s="30"/>
    </row>
    <row r="7" spans="2:7" x14ac:dyDescent="0.35">
      <c r="B7" s="82" t="s">
        <v>16</v>
      </c>
      <c r="C7" s="83">
        <v>0.15</v>
      </c>
      <c r="D7" s="84">
        <f>C7*60</f>
        <v>9</v>
      </c>
      <c r="E7" s="73" t="s">
        <v>5</v>
      </c>
      <c r="F7" s="32">
        <v>6.9444444444444441E-3</v>
      </c>
    </row>
    <row r="8" spans="2:7" x14ac:dyDescent="0.35">
      <c r="B8" s="188" t="s">
        <v>36</v>
      </c>
      <c r="C8" s="191">
        <v>0.2</v>
      </c>
      <c r="D8" s="193">
        <f>C8*60</f>
        <v>12</v>
      </c>
      <c r="E8" s="74" t="s">
        <v>86</v>
      </c>
      <c r="F8" s="27">
        <v>2.0833333333333333E-3</v>
      </c>
    </row>
    <row r="9" spans="2:7" x14ac:dyDescent="0.35">
      <c r="B9" s="179"/>
      <c r="C9" s="192"/>
      <c r="D9" s="194"/>
      <c r="E9" s="74" t="s">
        <v>85</v>
      </c>
      <c r="F9" s="27">
        <v>2.0833333333333333E-3</v>
      </c>
    </row>
    <row r="10" spans="2:7" x14ac:dyDescent="0.35">
      <c r="B10" s="85"/>
      <c r="C10" s="86"/>
      <c r="D10" s="87"/>
      <c r="E10" s="74" t="s">
        <v>87</v>
      </c>
      <c r="F10" s="27">
        <v>2.0833333333333333E-3</v>
      </c>
    </row>
    <row r="11" spans="2:7" x14ac:dyDescent="0.35">
      <c r="B11" s="85"/>
      <c r="C11" s="86"/>
      <c r="D11" s="87"/>
      <c r="E11" s="74" t="s">
        <v>88</v>
      </c>
      <c r="F11" s="27">
        <v>3.472222222222222E-3</v>
      </c>
    </row>
    <row r="12" spans="2:7" x14ac:dyDescent="0.35">
      <c r="B12" s="67" t="s">
        <v>40</v>
      </c>
      <c r="C12" s="37">
        <v>0.2</v>
      </c>
      <c r="D12" s="78">
        <f>C12*60</f>
        <v>12</v>
      </c>
      <c r="E12" s="75" t="s">
        <v>84</v>
      </c>
      <c r="F12" s="28">
        <v>3.472222222222222E-3</v>
      </c>
      <c r="G12" s="30"/>
    </row>
    <row r="13" spans="2:7" x14ac:dyDescent="0.35">
      <c r="B13" s="68" t="s">
        <v>17</v>
      </c>
      <c r="C13" s="38">
        <v>0.05</v>
      </c>
      <c r="D13" s="79">
        <f>C13*60</f>
        <v>3</v>
      </c>
      <c r="E13" s="76" t="s">
        <v>58</v>
      </c>
      <c r="F13" s="29">
        <v>6.9444444444444441E-3</v>
      </c>
      <c r="G13" s="30"/>
    </row>
    <row r="14" spans="2:7" x14ac:dyDescent="0.35">
      <c r="B14" s="69" t="s">
        <v>18</v>
      </c>
      <c r="C14" s="40">
        <v>0.2</v>
      </c>
      <c r="D14" s="48">
        <f>C14*60</f>
        <v>12</v>
      </c>
      <c r="E14" s="77" t="s">
        <v>73</v>
      </c>
      <c r="F14" s="34">
        <v>6.9444444444444441E-3</v>
      </c>
      <c r="G14" s="30"/>
    </row>
    <row r="15" spans="2:7" ht="44" thickBot="1" x14ac:dyDescent="0.4">
      <c r="B15" s="70" t="s">
        <v>72</v>
      </c>
      <c r="C15" s="80">
        <f>SUM(C4:C14)</f>
        <v>0.95</v>
      </c>
      <c r="D15" s="81">
        <f>SUM(D4:D14)</f>
        <v>57</v>
      </c>
      <c r="E15" s="76" t="s">
        <v>76</v>
      </c>
      <c r="F15" s="35">
        <f>SUM(F4:F14)</f>
        <v>4.0277777777777787E-2</v>
      </c>
      <c r="G15" s="31"/>
    </row>
    <row r="16" spans="2:7" x14ac:dyDescent="0.35">
      <c r="G16" s="31"/>
    </row>
    <row r="17" spans="2:7" ht="15" thickBot="1" x14ac:dyDescent="0.4">
      <c r="G17" s="31"/>
    </row>
    <row r="18" spans="2:7" ht="39.75" customHeight="1" thickBot="1" x14ac:dyDescent="0.4">
      <c r="B18" s="66" t="s">
        <v>77</v>
      </c>
      <c r="C18" s="88" t="s">
        <v>65</v>
      </c>
      <c r="D18" s="65" t="s">
        <v>62</v>
      </c>
      <c r="E18" s="195" t="s">
        <v>90</v>
      </c>
      <c r="F18" s="196"/>
    </row>
    <row r="19" spans="2:7" x14ac:dyDescent="0.35">
      <c r="B19" s="183" t="s">
        <v>15</v>
      </c>
      <c r="C19" s="184">
        <v>0.1</v>
      </c>
      <c r="D19" s="186">
        <f>C19*60</f>
        <v>6</v>
      </c>
      <c r="E19" s="92" t="s">
        <v>0</v>
      </c>
      <c r="F19" s="53">
        <v>1.3888888888888889E-3</v>
      </c>
    </row>
    <row r="20" spans="2:7" x14ac:dyDescent="0.35">
      <c r="B20" s="179"/>
      <c r="C20" s="185"/>
      <c r="D20" s="187"/>
      <c r="E20" s="92" t="s">
        <v>38</v>
      </c>
      <c r="F20" s="53">
        <v>2.0833333333333333E-3</v>
      </c>
    </row>
    <row r="21" spans="2:7" x14ac:dyDescent="0.35">
      <c r="B21" s="90" t="s">
        <v>16</v>
      </c>
      <c r="C21" s="43">
        <v>0.1</v>
      </c>
      <c r="D21" s="44">
        <f>C21*60</f>
        <v>6</v>
      </c>
      <c r="E21" s="93" t="s">
        <v>80</v>
      </c>
      <c r="F21" s="54">
        <v>6.9444444444444441E-3</v>
      </c>
    </row>
    <row r="22" spans="2:7" x14ac:dyDescent="0.35">
      <c r="B22" s="188" t="s">
        <v>36</v>
      </c>
      <c r="C22" s="189">
        <v>0.1</v>
      </c>
      <c r="D22" s="190">
        <f>C22*60</f>
        <v>6</v>
      </c>
      <c r="E22" s="94" t="s">
        <v>49</v>
      </c>
      <c r="F22" s="55">
        <v>3.472222222222222E-3</v>
      </c>
    </row>
    <row r="23" spans="2:7" x14ac:dyDescent="0.35">
      <c r="B23" s="179"/>
      <c r="C23" s="185"/>
      <c r="D23" s="187"/>
      <c r="E23" s="94" t="s">
        <v>97</v>
      </c>
      <c r="F23" s="55">
        <v>2.0833333333333333E-3</v>
      </c>
    </row>
    <row r="24" spans="2:7" x14ac:dyDescent="0.35">
      <c r="B24" s="91" t="s">
        <v>40</v>
      </c>
      <c r="C24" s="100">
        <v>0.05</v>
      </c>
      <c r="D24" s="101">
        <f>C24*60</f>
        <v>3</v>
      </c>
      <c r="E24" s="95" t="s">
        <v>19</v>
      </c>
      <c r="F24" s="56">
        <v>1.3888888888888889E-3</v>
      </c>
    </row>
    <row r="25" spans="2:7" x14ac:dyDescent="0.35">
      <c r="B25" s="178" t="s">
        <v>17</v>
      </c>
      <c r="C25" s="180">
        <v>0.2</v>
      </c>
      <c r="D25" s="182">
        <f>C25*60</f>
        <v>12</v>
      </c>
      <c r="E25" s="96" t="s">
        <v>79</v>
      </c>
      <c r="F25" s="89">
        <v>4.1666666666666666E-3</v>
      </c>
    </row>
    <row r="26" spans="2:7" x14ac:dyDescent="0.35">
      <c r="B26" s="179"/>
      <c r="C26" s="181"/>
      <c r="D26" s="182"/>
      <c r="E26" s="97" t="s">
        <v>91</v>
      </c>
      <c r="F26" s="89">
        <v>4.1666666666666666E-3</v>
      </c>
    </row>
    <row r="27" spans="2:7" ht="15" thickBot="1" x14ac:dyDescent="0.4">
      <c r="B27" s="69" t="s">
        <v>18</v>
      </c>
      <c r="C27" s="102">
        <v>0.3</v>
      </c>
      <c r="D27" s="103">
        <f>C27*60</f>
        <v>18</v>
      </c>
      <c r="E27" s="98" t="s">
        <v>73</v>
      </c>
      <c r="F27" s="49">
        <v>1.0416666666666666E-2</v>
      </c>
    </row>
    <row r="28" spans="2:7" ht="44" thickBot="1" x14ac:dyDescent="0.4">
      <c r="B28" s="50" t="s">
        <v>72</v>
      </c>
      <c r="C28" s="104">
        <f>SUM(C19:C27)</f>
        <v>0.85000000000000009</v>
      </c>
      <c r="D28" s="105">
        <f>SUM(D19:D27)</f>
        <v>51</v>
      </c>
      <c r="E28" s="99" t="s">
        <v>76</v>
      </c>
      <c r="F28" s="64">
        <f>SUM(F17:F27)</f>
        <v>3.6111111111111108E-2</v>
      </c>
    </row>
    <row r="29" spans="2:7" x14ac:dyDescent="0.35">
      <c r="F29" s="31"/>
    </row>
    <row r="30" spans="2:7" x14ac:dyDescent="0.35">
      <c r="F30" s="31"/>
    </row>
    <row r="31" spans="2:7" x14ac:dyDescent="0.35">
      <c r="F31" s="31"/>
    </row>
  </sheetData>
  <mergeCells count="17">
    <mergeCell ref="C25:C26"/>
    <mergeCell ref="D25:D26"/>
    <mergeCell ref="B25:B26"/>
    <mergeCell ref="E18:F18"/>
    <mergeCell ref="B19:B20"/>
    <mergeCell ref="C19:C20"/>
    <mergeCell ref="D19:D20"/>
    <mergeCell ref="B22:B23"/>
    <mergeCell ref="C22:C23"/>
    <mergeCell ref="D22:D23"/>
    <mergeCell ref="E3:F3"/>
    <mergeCell ref="B4:B6"/>
    <mergeCell ref="C4:C6"/>
    <mergeCell ref="D4:D6"/>
    <mergeCell ref="B8:B9"/>
    <mergeCell ref="C8:C9"/>
    <mergeCell ref="D8:D9"/>
  </mergeCells>
  <pageMargins left="0.7" right="0.7" top="0.75" bottom="0.75" header="0.3" footer="0.3"/>
  <pageSetup paperSize="9" orientation="landscape" r:id="rId1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CD1A4-12F9-4CC9-8609-BD70BCA2F6E9}">
  <dimension ref="B2:G31"/>
  <sheetViews>
    <sheetView topLeftCell="A6" zoomScaleNormal="100" workbookViewId="0">
      <selection activeCell="E8" sqref="E8"/>
    </sheetView>
  </sheetViews>
  <sheetFormatPr defaultRowHeight="14.5" x14ac:dyDescent="0.35"/>
  <cols>
    <col min="2" max="2" width="25" customWidth="1"/>
    <col min="3" max="3" width="10.453125" customWidth="1"/>
    <col min="4" max="4" width="8.54296875" customWidth="1"/>
    <col min="5" max="5" width="35.7265625" customWidth="1"/>
    <col min="6" max="6" width="26.453125" customWidth="1"/>
  </cols>
  <sheetData>
    <row r="2" spans="2:7" ht="15" thickBot="1" x14ac:dyDescent="0.4"/>
    <row r="3" spans="2:7" ht="36" customHeight="1" thickBot="1" x14ac:dyDescent="0.4">
      <c r="B3" s="66" t="s">
        <v>77</v>
      </c>
      <c r="C3" s="88" t="s">
        <v>65</v>
      </c>
      <c r="D3" s="65" t="s">
        <v>62</v>
      </c>
      <c r="E3" s="195" t="s">
        <v>104</v>
      </c>
      <c r="F3" s="196"/>
    </row>
    <row r="4" spans="2:7" x14ac:dyDescent="0.35">
      <c r="B4" s="183" t="s">
        <v>15</v>
      </c>
      <c r="C4" s="199">
        <v>0.15</v>
      </c>
      <c r="D4" s="202">
        <f>C4*60</f>
        <v>9</v>
      </c>
      <c r="E4" s="71" t="s">
        <v>0</v>
      </c>
      <c r="F4" s="41">
        <v>2.0833333333333333E-3</v>
      </c>
    </row>
    <row r="5" spans="2:7" x14ac:dyDescent="0.35">
      <c r="B5" s="198"/>
      <c r="C5" s="201"/>
      <c r="D5" s="204"/>
      <c r="E5" s="72" t="s">
        <v>98</v>
      </c>
      <c r="F5" s="42">
        <v>2.0833333333333333E-3</v>
      </c>
      <c r="G5" s="30"/>
    </row>
    <row r="6" spans="2:7" x14ac:dyDescent="0.35">
      <c r="B6" s="179"/>
      <c r="C6" s="192"/>
      <c r="D6" s="194"/>
      <c r="E6" s="72" t="s">
        <v>99</v>
      </c>
      <c r="F6" s="42">
        <v>2.0833333333333333E-3</v>
      </c>
      <c r="G6" s="30"/>
    </row>
    <row r="7" spans="2:7" x14ac:dyDescent="0.35">
      <c r="B7" s="82" t="s">
        <v>16</v>
      </c>
      <c r="C7" s="83">
        <v>0.15</v>
      </c>
      <c r="D7" s="84">
        <f>C7*60</f>
        <v>9</v>
      </c>
      <c r="E7" s="73" t="s">
        <v>101</v>
      </c>
      <c r="F7" s="32">
        <v>3.472222222222222E-3</v>
      </c>
    </row>
    <row r="8" spans="2:7" x14ac:dyDescent="0.35">
      <c r="B8" s="188" t="s">
        <v>36</v>
      </c>
      <c r="C8" s="191">
        <v>0.2</v>
      </c>
      <c r="D8" s="193">
        <f>C8*60</f>
        <v>12</v>
      </c>
      <c r="E8" s="74" t="s">
        <v>86</v>
      </c>
      <c r="F8" s="27">
        <v>1.3888888888888889E-3</v>
      </c>
    </row>
    <row r="9" spans="2:7" x14ac:dyDescent="0.35">
      <c r="B9" s="179"/>
      <c r="C9" s="192"/>
      <c r="D9" s="194"/>
      <c r="E9" s="74" t="s">
        <v>100</v>
      </c>
      <c r="F9" s="27">
        <v>2.7777777777777779E-3</v>
      </c>
    </row>
    <row r="10" spans="2:7" x14ac:dyDescent="0.35">
      <c r="B10" s="85"/>
      <c r="C10" s="86"/>
      <c r="D10" s="87"/>
      <c r="E10" s="74" t="s">
        <v>88</v>
      </c>
      <c r="F10" s="27">
        <v>2.7777777777777779E-3</v>
      </c>
    </row>
    <row r="11" spans="2:7" x14ac:dyDescent="0.35">
      <c r="B11" s="67" t="s">
        <v>40</v>
      </c>
      <c r="C11" s="37">
        <v>0.2</v>
      </c>
      <c r="D11" s="78">
        <f>C11*60</f>
        <v>12</v>
      </c>
      <c r="E11" s="75" t="s">
        <v>84</v>
      </c>
      <c r="F11" s="28">
        <v>3.472222222222222E-3</v>
      </c>
      <c r="G11" s="30"/>
    </row>
    <row r="12" spans="2:7" x14ac:dyDescent="0.35">
      <c r="B12" s="67"/>
      <c r="C12" s="37"/>
      <c r="D12" s="78"/>
      <c r="E12" s="75" t="s">
        <v>103</v>
      </c>
      <c r="F12" s="28">
        <v>6.9444444444444441E-3</v>
      </c>
      <c r="G12" s="30"/>
    </row>
    <row r="13" spans="2:7" ht="29" x14ac:dyDescent="0.35">
      <c r="B13" s="68" t="s">
        <v>17</v>
      </c>
      <c r="C13" s="38">
        <v>0.05</v>
      </c>
      <c r="D13" s="79">
        <f>C13*60</f>
        <v>3</v>
      </c>
      <c r="E13" s="136" t="s">
        <v>102</v>
      </c>
      <c r="F13" s="29">
        <v>6.9444444444444441E-3</v>
      </c>
      <c r="G13" s="30"/>
    </row>
    <row r="14" spans="2:7" x14ac:dyDescent="0.35">
      <c r="B14" s="69" t="s">
        <v>18</v>
      </c>
      <c r="C14" s="40">
        <v>0.2</v>
      </c>
      <c r="D14" s="48">
        <f>C14*60</f>
        <v>12</v>
      </c>
      <c r="E14" s="77" t="s">
        <v>73</v>
      </c>
      <c r="F14" s="34">
        <v>6.9444444444444441E-3</v>
      </c>
      <c r="G14" s="30"/>
    </row>
    <row r="15" spans="2:7" ht="44" thickBot="1" x14ac:dyDescent="0.4">
      <c r="B15" s="70" t="s">
        <v>72</v>
      </c>
      <c r="C15" s="80">
        <f>SUM(C4:C14)</f>
        <v>0.95</v>
      </c>
      <c r="D15" s="81">
        <f>SUM(D4:D14)</f>
        <v>57</v>
      </c>
      <c r="E15" s="76" t="s">
        <v>76</v>
      </c>
      <c r="F15" s="35">
        <f>SUM(F4:F14)</f>
        <v>4.0972222222222215E-2</v>
      </c>
      <c r="G15" s="31"/>
    </row>
    <row r="16" spans="2:7" x14ac:dyDescent="0.35">
      <c r="G16" s="31"/>
    </row>
    <row r="17" spans="2:7" ht="15" thickBot="1" x14ac:dyDescent="0.4">
      <c r="G17" s="31"/>
    </row>
    <row r="18" spans="2:7" ht="39.75" customHeight="1" thickBot="1" x14ac:dyDescent="0.4">
      <c r="B18" s="66" t="s">
        <v>77</v>
      </c>
      <c r="C18" s="88" t="s">
        <v>65</v>
      </c>
      <c r="D18" s="65" t="s">
        <v>62</v>
      </c>
      <c r="E18" s="195" t="s">
        <v>90</v>
      </c>
      <c r="F18" s="196"/>
    </row>
    <row r="19" spans="2:7" x14ac:dyDescent="0.35">
      <c r="B19" s="183" t="s">
        <v>15</v>
      </c>
      <c r="C19" s="184">
        <v>0.1</v>
      </c>
      <c r="D19" s="186">
        <f>C19*60</f>
        <v>6</v>
      </c>
      <c r="E19" s="92" t="s">
        <v>0</v>
      </c>
      <c r="F19" s="53">
        <v>1.3888888888888889E-3</v>
      </c>
    </row>
    <row r="20" spans="2:7" x14ac:dyDescent="0.35">
      <c r="B20" s="179"/>
      <c r="C20" s="185"/>
      <c r="D20" s="187"/>
      <c r="E20" s="92" t="s">
        <v>38</v>
      </c>
      <c r="F20" s="53">
        <v>2.0833333333333333E-3</v>
      </c>
    </row>
    <row r="21" spans="2:7" x14ac:dyDescent="0.35">
      <c r="B21" s="90" t="s">
        <v>16</v>
      </c>
      <c r="C21" s="43">
        <v>0.1</v>
      </c>
      <c r="D21" s="44">
        <f>C21*60</f>
        <v>6</v>
      </c>
      <c r="E21" s="93" t="s">
        <v>80</v>
      </c>
      <c r="F21" s="54">
        <v>6.9444444444444441E-3</v>
      </c>
    </row>
    <row r="22" spans="2:7" x14ac:dyDescent="0.35">
      <c r="B22" s="188" t="s">
        <v>36</v>
      </c>
      <c r="C22" s="189">
        <v>0.1</v>
      </c>
      <c r="D22" s="190">
        <f>C22*60</f>
        <v>6</v>
      </c>
      <c r="E22" s="94" t="s">
        <v>49</v>
      </c>
      <c r="F22" s="55">
        <v>3.472222222222222E-3</v>
      </c>
    </row>
    <row r="23" spans="2:7" x14ac:dyDescent="0.35">
      <c r="B23" s="179"/>
      <c r="C23" s="185"/>
      <c r="D23" s="187"/>
      <c r="E23" s="94" t="s">
        <v>97</v>
      </c>
      <c r="F23" s="55">
        <v>2.0833333333333333E-3</v>
      </c>
    </row>
    <row r="24" spans="2:7" x14ac:dyDescent="0.35">
      <c r="B24" s="91" t="s">
        <v>40</v>
      </c>
      <c r="C24" s="100">
        <v>0.05</v>
      </c>
      <c r="D24" s="101">
        <f>C24*60</f>
        <v>3</v>
      </c>
      <c r="E24" s="95" t="s">
        <v>19</v>
      </c>
      <c r="F24" s="56">
        <v>1.3888888888888889E-3</v>
      </c>
    </row>
    <row r="25" spans="2:7" x14ac:dyDescent="0.35">
      <c r="B25" s="178" t="s">
        <v>17</v>
      </c>
      <c r="C25" s="180">
        <v>0.2</v>
      </c>
      <c r="D25" s="182">
        <f>C25*60</f>
        <v>12</v>
      </c>
      <c r="E25" s="96" t="s">
        <v>79</v>
      </c>
      <c r="F25" s="89">
        <v>4.1666666666666666E-3</v>
      </c>
    </row>
    <row r="26" spans="2:7" x14ac:dyDescent="0.35">
      <c r="B26" s="179"/>
      <c r="C26" s="181"/>
      <c r="D26" s="182"/>
      <c r="E26" s="97" t="s">
        <v>91</v>
      </c>
      <c r="F26" s="89">
        <v>4.1666666666666666E-3</v>
      </c>
    </row>
    <row r="27" spans="2:7" ht="15" thickBot="1" x14ac:dyDescent="0.4">
      <c r="B27" s="69" t="s">
        <v>18</v>
      </c>
      <c r="C27" s="102">
        <v>0.3</v>
      </c>
      <c r="D27" s="103">
        <f>C27*60</f>
        <v>18</v>
      </c>
      <c r="E27" s="98" t="s">
        <v>73</v>
      </c>
      <c r="F27" s="49">
        <v>1.0416666666666666E-2</v>
      </c>
    </row>
    <row r="28" spans="2:7" ht="44" thickBot="1" x14ac:dyDescent="0.4">
      <c r="B28" s="50" t="s">
        <v>72</v>
      </c>
      <c r="C28" s="104">
        <f>SUM(C19:C27)</f>
        <v>0.85000000000000009</v>
      </c>
      <c r="D28" s="105">
        <f>SUM(D19:D27)</f>
        <v>51</v>
      </c>
      <c r="E28" s="99" t="s">
        <v>76</v>
      </c>
      <c r="F28" s="64">
        <f>SUM(F17:F27)</f>
        <v>3.6111111111111108E-2</v>
      </c>
    </row>
    <row r="29" spans="2:7" x14ac:dyDescent="0.35">
      <c r="F29" s="31"/>
    </row>
    <row r="30" spans="2:7" x14ac:dyDescent="0.35">
      <c r="F30" s="31"/>
    </row>
    <row r="31" spans="2:7" x14ac:dyDescent="0.35">
      <c r="F31" s="31"/>
    </row>
  </sheetData>
  <mergeCells count="17">
    <mergeCell ref="B25:B26"/>
    <mergeCell ref="C25:C26"/>
    <mergeCell ref="D25:D26"/>
    <mergeCell ref="E18:F18"/>
    <mergeCell ref="B19:B20"/>
    <mergeCell ref="C19:C20"/>
    <mergeCell ref="D19:D20"/>
    <mergeCell ref="B22:B23"/>
    <mergeCell ref="C22:C23"/>
    <mergeCell ref="D22:D23"/>
    <mergeCell ref="E3:F3"/>
    <mergeCell ref="B4:B6"/>
    <mergeCell ref="C4:C6"/>
    <mergeCell ref="D4:D6"/>
    <mergeCell ref="B8:B9"/>
    <mergeCell ref="C8:C9"/>
    <mergeCell ref="D8:D9"/>
  </mergeCells>
  <pageMargins left="0.7" right="0.7" top="0.75" bottom="0.75" header="0.3" footer="0.3"/>
  <pageSetup paperSize="9" orientation="landscape" r:id="rId1"/>
  <rowBreaks count="1" manualBreakCount="1">
    <brk id="1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D499-1410-4749-B12B-B2CAE0DBC452}">
  <dimension ref="B2:G31"/>
  <sheetViews>
    <sheetView topLeftCell="A18" zoomScaleNormal="100" workbookViewId="0">
      <selection activeCell="E24" sqref="E24"/>
    </sheetView>
  </sheetViews>
  <sheetFormatPr defaultRowHeight="14.5" x14ac:dyDescent="0.35"/>
  <cols>
    <col min="2" max="2" width="25" customWidth="1"/>
    <col min="3" max="3" width="10.453125" customWidth="1"/>
    <col min="4" max="4" width="8.54296875" customWidth="1"/>
    <col min="5" max="5" width="35.7265625" customWidth="1"/>
    <col min="6" max="6" width="26.453125" customWidth="1"/>
  </cols>
  <sheetData>
    <row r="2" spans="2:7" ht="15" thickBot="1" x14ac:dyDescent="0.4"/>
    <row r="3" spans="2:7" ht="36" customHeight="1" thickBot="1" x14ac:dyDescent="0.4">
      <c r="B3" s="66" t="s">
        <v>77</v>
      </c>
      <c r="C3" s="88" t="s">
        <v>65</v>
      </c>
      <c r="D3" s="65" t="s">
        <v>62</v>
      </c>
      <c r="E3" s="195" t="s">
        <v>105</v>
      </c>
      <c r="F3" s="196"/>
    </row>
    <row r="4" spans="2:7" x14ac:dyDescent="0.35">
      <c r="B4" s="183" t="s">
        <v>15</v>
      </c>
      <c r="C4" s="199">
        <v>0.15</v>
      </c>
      <c r="D4" s="202">
        <f>C4*60</f>
        <v>9</v>
      </c>
      <c r="E4" s="71" t="s">
        <v>0</v>
      </c>
      <c r="F4" s="41">
        <v>2.0833333333333333E-3</v>
      </c>
    </row>
    <row r="5" spans="2:7" x14ac:dyDescent="0.35">
      <c r="B5" s="198"/>
      <c r="C5" s="201"/>
      <c r="D5" s="204"/>
      <c r="E5" s="137" t="s">
        <v>108</v>
      </c>
      <c r="F5" s="42">
        <v>2.0833333333333333E-3</v>
      </c>
      <c r="G5" s="30"/>
    </row>
    <row r="6" spans="2:7" x14ac:dyDescent="0.35">
      <c r="B6" s="179"/>
      <c r="C6" s="192"/>
      <c r="D6" s="194"/>
      <c r="E6" s="72" t="s">
        <v>107</v>
      </c>
      <c r="F6" s="42">
        <v>2.0833333333333333E-3</v>
      </c>
      <c r="G6" s="30"/>
    </row>
    <row r="7" spans="2:7" x14ac:dyDescent="0.35">
      <c r="B7" s="82" t="s">
        <v>16</v>
      </c>
      <c r="C7" s="83">
        <v>0.15</v>
      </c>
      <c r="D7" s="84">
        <f>C7*60</f>
        <v>9</v>
      </c>
      <c r="E7" s="73" t="s">
        <v>5</v>
      </c>
      <c r="F7" s="32">
        <v>3.472222222222222E-3</v>
      </c>
    </row>
    <row r="8" spans="2:7" x14ac:dyDescent="0.35">
      <c r="B8" s="188" t="s">
        <v>36</v>
      </c>
      <c r="C8" s="191">
        <v>0.2</v>
      </c>
      <c r="D8" s="193">
        <f>C8*60</f>
        <v>12</v>
      </c>
      <c r="E8" s="74"/>
      <c r="F8" s="27">
        <v>0</v>
      </c>
    </row>
    <row r="9" spans="2:7" x14ac:dyDescent="0.35">
      <c r="B9" s="179"/>
      <c r="C9" s="192"/>
      <c r="D9" s="194"/>
      <c r="E9" s="74"/>
      <c r="F9" s="27">
        <v>0</v>
      </c>
    </row>
    <row r="10" spans="2:7" x14ac:dyDescent="0.35">
      <c r="B10" s="138"/>
      <c r="C10" s="139"/>
      <c r="D10" s="140"/>
      <c r="E10" s="74" t="s">
        <v>109</v>
      </c>
      <c r="F10" s="27">
        <v>5.5555555555555558E-3</v>
      </c>
    </row>
    <row r="11" spans="2:7" x14ac:dyDescent="0.35">
      <c r="B11" s="67" t="s">
        <v>40</v>
      </c>
      <c r="C11" s="37">
        <v>0.2</v>
      </c>
      <c r="D11" s="78">
        <f>C11*60</f>
        <v>12</v>
      </c>
      <c r="E11" s="75" t="s">
        <v>84</v>
      </c>
      <c r="F11" s="28"/>
      <c r="G11" s="30"/>
    </row>
    <row r="12" spans="2:7" x14ac:dyDescent="0.35">
      <c r="B12" s="67"/>
      <c r="C12" s="37"/>
      <c r="D12" s="78"/>
      <c r="E12" s="75" t="s">
        <v>103</v>
      </c>
      <c r="F12" s="28">
        <v>6.9444444444444441E-3</v>
      </c>
      <c r="G12" s="30"/>
    </row>
    <row r="13" spans="2:7" ht="29" x14ac:dyDescent="0.35">
      <c r="B13" s="68" t="s">
        <v>17</v>
      </c>
      <c r="C13" s="38">
        <v>0.05</v>
      </c>
      <c r="D13" s="79">
        <f>C13*60</f>
        <v>3</v>
      </c>
      <c r="E13" s="136" t="s">
        <v>102</v>
      </c>
      <c r="F13" s="29">
        <v>6.9444444444444441E-3</v>
      </c>
      <c r="G13" s="30"/>
    </row>
    <row r="14" spans="2:7" x14ac:dyDescent="0.35">
      <c r="B14" s="69" t="s">
        <v>18</v>
      </c>
      <c r="C14" s="40">
        <v>0.2</v>
      </c>
      <c r="D14" s="48">
        <f>C14*60</f>
        <v>12</v>
      </c>
      <c r="E14" s="77" t="s">
        <v>73</v>
      </c>
      <c r="F14" s="34">
        <v>1.3888888888888888E-2</v>
      </c>
      <c r="G14" s="30"/>
    </row>
    <row r="15" spans="2:7" ht="44" thickBot="1" x14ac:dyDescent="0.4">
      <c r="B15" s="70" t="s">
        <v>72</v>
      </c>
      <c r="C15" s="80">
        <f>SUM(C4:C14)</f>
        <v>0.95</v>
      </c>
      <c r="D15" s="81">
        <f>SUM(D4:D14)</f>
        <v>57</v>
      </c>
      <c r="E15" s="76" t="s">
        <v>76</v>
      </c>
      <c r="F15" s="35">
        <f>SUM(F4:F14)</f>
        <v>4.3055555555555555E-2</v>
      </c>
      <c r="G15" s="31"/>
    </row>
    <row r="16" spans="2:7" x14ac:dyDescent="0.35">
      <c r="G16" s="31"/>
    </row>
    <row r="17" spans="2:7" ht="15" thickBot="1" x14ac:dyDescent="0.4">
      <c r="G17" s="31"/>
    </row>
    <row r="18" spans="2:7" ht="39.75" customHeight="1" thickBot="1" x14ac:dyDescent="0.4">
      <c r="B18" s="66" t="s">
        <v>77</v>
      </c>
      <c r="C18" s="88" t="s">
        <v>65</v>
      </c>
      <c r="D18" s="65" t="s">
        <v>62</v>
      </c>
      <c r="E18" s="195" t="s">
        <v>106</v>
      </c>
      <c r="F18" s="196"/>
    </row>
    <row r="19" spans="2:7" x14ac:dyDescent="0.35">
      <c r="B19" s="183" t="s">
        <v>15</v>
      </c>
      <c r="C19" s="184">
        <v>0.1</v>
      </c>
      <c r="D19" s="186">
        <f>C19*60</f>
        <v>6</v>
      </c>
      <c r="E19" s="92" t="s">
        <v>0</v>
      </c>
      <c r="F19" s="53">
        <v>1.3888888888888889E-3</v>
      </c>
    </row>
    <row r="20" spans="2:7" x14ac:dyDescent="0.35">
      <c r="B20" s="179"/>
      <c r="C20" s="185"/>
      <c r="D20" s="187"/>
      <c r="E20" s="92" t="s">
        <v>38</v>
      </c>
      <c r="F20" s="53">
        <v>2.0833333333333333E-3</v>
      </c>
    </row>
    <row r="21" spans="2:7" x14ac:dyDescent="0.35">
      <c r="B21" s="90" t="s">
        <v>16</v>
      </c>
      <c r="C21" s="43">
        <v>0.1</v>
      </c>
      <c r="D21" s="44">
        <f>C21*60</f>
        <v>6</v>
      </c>
      <c r="E21" s="93"/>
      <c r="F21" s="54"/>
    </row>
    <row r="22" spans="2:7" x14ac:dyDescent="0.35">
      <c r="B22" s="188" t="s">
        <v>36</v>
      </c>
      <c r="C22" s="189">
        <v>0.1</v>
      </c>
      <c r="D22" s="190">
        <f>C22*60</f>
        <v>6</v>
      </c>
      <c r="E22" s="94"/>
      <c r="F22" s="55"/>
    </row>
    <row r="23" spans="2:7" x14ac:dyDescent="0.35">
      <c r="B23" s="179"/>
      <c r="C23" s="185"/>
      <c r="D23" s="187"/>
      <c r="E23" s="94" t="s">
        <v>97</v>
      </c>
      <c r="F23" s="55">
        <v>6.9444444444444441E-3</v>
      </c>
    </row>
    <row r="24" spans="2:7" x14ac:dyDescent="0.35">
      <c r="B24" s="91" t="s">
        <v>40</v>
      </c>
      <c r="C24" s="100">
        <v>0.05</v>
      </c>
      <c r="D24" s="101">
        <f>C24*60</f>
        <v>3</v>
      </c>
      <c r="E24" s="95" t="s">
        <v>110</v>
      </c>
      <c r="F24" s="56">
        <v>6.9444444444444441E-3</v>
      </c>
    </row>
    <row r="25" spans="2:7" x14ac:dyDescent="0.35">
      <c r="B25" s="178" t="s">
        <v>17</v>
      </c>
      <c r="C25" s="180">
        <v>0.2</v>
      </c>
      <c r="D25" s="182">
        <f>C25*60</f>
        <v>12</v>
      </c>
      <c r="E25" s="96" t="s">
        <v>111</v>
      </c>
      <c r="F25" s="89">
        <v>6.9444444444444441E-3</v>
      </c>
    </row>
    <row r="26" spans="2:7" x14ac:dyDescent="0.35">
      <c r="B26" s="179"/>
      <c r="C26" s="181"/>
      <c r="D26" s="182"/>
      <c r="E26" s="97"/>
      <c r="F26" s="89"/>
    </row>
    <row r="27" spans="2:7" ht="15" thickBot="1" x14ac:dyDescent="0.4">
      <c r="B27" s="69" t="s">
        <v>18</v>
      </c>
      <c r="C27" s="102">
        <v>0.3</v>
      </c>
      <c r="D27" s="103">
        <f>C27*60</f>
        <v>18</v>
      </c>
      <c r="E27" s="98" t="s">
        <v>73</v>
      </c>
      <c r="F27" s="49">
        <v>1.3888888888888888E-2</v>
      </c>
    </row>
    <row r="28" spans="2:7" ht="44" thickBot="1" x14ac:dyDescent="0.4">
      <c r="B28" s="50" t="s">
        <v>72</v>
      </c>
      <c r="C28" s="104">
        <f>SUM(C19:C27)</f>
        <v>0.85000000000000009</v>
      </c>
      <c r="D28" s="105">
        <f>SUM(D19:D27)</f>
        <v>51</v>
      </c>
      <c r="E28" s="99" t="s">
        <v>76</v>
      </c>
      <c r="F28" s="64">
        <f>SUM(F17:F27)</f>
        <v>3.8194444444444448E-2</v>
      </c>
    </row>
    <row r="29" spans="2:7" x14ac:dyDescent="0.35">
      <c r="F29" s="31"/>
    </row>
    <row r="30" spans="2:7" x14ac:dyDescent="0.35">
      <c r="F30" s="31"/>
    </row>
    <row r="31" spans="2:7" x14ac:dyDescent="0.35">
      <c r="F31" s="31"/>
    </row>
  </sheetData>
  <mergeCells count="17">
    <mergeCell ref="B25:B26"/>
    <mergeCell ref="C25:C26"/>
    <mergeCell ref="D25:D26"/>
    <mergeCell ref="E18:F18"/>
    <mergeCell ref="B19:B20"/>
    <mergeCell ref="C19:C20"/>
    <mergeCell ref="D19:D20"/>
    <mergeCell ref="B22:B23"/>
    <mergeCell ref="C22:C23"/>
    <mergeCell ref="D22:D23"/>
    <mergeCell ref="E3:F3"/>
    <mergeCell ref="B4:B6"/>
    <mergeCell ref="C4:C6"/>
    <mergeCell ref="D4:D6"/>
    <mergeCell ref="B8:B9"/>
    <mergeCell ref="C8:C9"/>
    <mergeCell ref="D8:D9"/>
  </mergeCells>
  <pageMargins left="0.7" right="0.7" top="0.75" bottom="0.75" header="0.3" footer="0.3"/>
  <pageSetup paperSize="9" orientation="landscape" r:id="rId1"/>
  <rowBreaks count="1" manualBreakCount="1">
    <brk id="1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CAA3-EA3D-45C2-9D38-2085A3B5F0FF}">
  <dimension ref="B2:P32"/>
  <sheetViews>
    <sheetView zoomScaleNormal="100" workbookViewId="0">
      <selection activeCell="B4" sqref="B4:B7"/>
    </sheetView>
  </sheetViews>
  <sheetFormatPr defaultRowHeight="14.5" x14ac:dyDescent="0.35"/>
  <cols>
    <col min="2" max="2" width="25" customWidth="1"/>
    <col min="3" max="3" width="10.453125" customWidth="1"/>
    <col min="4" max="4" width="8.54296875" customWidth="1"/>
    <col min="5" max="5" width="35.7265625" customWidth="1"/>
    <col min="6" max="6" width="26.453125" customWidth="1"/>
  </cols>
  <sheetData>
    <row r="2" spans="2:16" ht="15" thickBot="1" x14ac:dyDescent="0.4">
      <c r="E2" t="s">
        <v>115</v>
      </c>
    </row>
    <row r="3" spans="2:16" ht="36" customHeight="1" thickBot="1" x14ac:dyDescent="0.4">
      <c r="B3" s="66" t="s">
        <v>77</v>
      </c>
      <c r="C3" s="88" t="s">
        <v>65</v>
      </c>
      <c r="D3" s="65" t="s">
        <v>62</v>
      </c>
      <c r="E3" s="195" t="s">
        <v>114</v>
      </c>
      <c r="F3" s="196"/>
    </row>
    <row r="4" spans="2:16" ht="15" thickBot="1" x14ac:dyDescent="0.4">
      <c r="B4" s="183" t="s">
        <v>15</v>
      </c>
      <c r="C4" s="199">
        <v>0.15</v>
      </c>
      <c r="D4" s="202">
        <f>C4*60</f>
        <v>9</v>
      </c>
      <c r="E4" s="144" t="s">
        <v>115</v>
      </c>
      <c r="F4" s="145">
        <v>3.472222222222222E-3</v>
      </c>
      <c r="I4" s="215" t="s">
        <v>118</v>
      </c>
      <c r="J4" s="216"/>
      <c r="K4" s="216"/>
      <c r="L4" s="216"/>
    </row>
    <row r="5" spans="2:16" x14ac:dyDescent="0.35">
      <c r="B5" s="197"/>
      <c r="C5" s="200"/>
      <c r="D5" s="203"/>
      <c r="E5" s="71" t="s">
        <v>0</v>
      </c>
      <c r="F5" s="143">
        <v>1.3888888888888889E-3</v>
      </c>
    </row>
    <row r="6" spans="2:16" x14ac:dyDescent="0.35">
      <c r="B6" s="198"/>
      <c r="C6" s="201"/>
      <c r="D6" s="204"/>
      <c r="E6" s="137" t="s">
        <v>108</v>
      </c>
      <c r="F6" s="42">
        <v>1.3888888888888889E-3</v>
      </c>
      <c r="G6" s="30"/>
      <c r="I6" s="215" t="s">
        <v>121</v>
      </c>
      <c r="J6" s="216"/>
      <c r="K6" s="216"/>
      <c r="L6" s="216"/>
      <c r="M6" s="216"/>
      <c r="N6" s="216"/>
      <c r="O6" s="216"/>
      <c r="P6" s="216"/>
    </row>
    <row r="7" spans="2:16" x14ac:dyDescent="0.35">
      <c r="B7" s="179"/>
      <c r="C7" s="192"/>
      <c r="D7" s="194"/>
      <c r="E7" s="72" t="s">
        <v>107</v>
      </c>
      <c r="F7" s="42">
        <v>1.3888888888888889E-3</v>
      </c>
      <c r="G7" s="30"/>
    </row>
    <row r="8" spans="2:16" x14ac:dyDescent="0.35">
      <c r="B8" s="82" t="s">
        <v>16</v>
      </c>
      <c r="C8" s="83">
        <v>0.15</v>
      </c>
      <c r="D8" s="84">
        <f>C8*60</f>
        <v>9</v>
      </c>
      <c r="E8" s="73" t="s">
        <v>5</v>
      </c>
      <c r="F8" s="32">
        <v>0</v>
      </c>
      <c r="I8" s="215" t="s">
        <v>119</v>
      </c>
      <c r="J8" s="216"/>
      <c r="K8" s="216"/>
      <c r="L8" s="216"/>
      <c r="M8" s="216"/>
      <c r="N8" s="216"/>
      <c r="O8" s="216"/>
      <c r="P8" s="216"/>
    </row>
    <row r="9" spans="2:16" x14ac:dyDescent="0.35">
      <c r="B9" s="188" t="s">
        <v>36</v>
      </c>
      <c r="C9" s="191">
        <v>0.2</v>
      </c>
      <c r="D9" s="193">
        <f>C9*60</f>
        <v>12</v>
      </c>
      <c r="E9" s="74"/>
      <c r="F9" s="27">
        <v>0</v>
      </c>
    </row>
    <row r="10" spans="2:16" x14ac:dyDescent="0.35">
      <c r="B10" s="179"/>
      <c r="C10" s="192"/>
      <c r="D10" s="194"/>
      <c r="E10" s="74"/>
      <c r="F10" s="27">
        <v>0</v>
      </c>
      <c r="I10" s="215" t="s">
        <v>120</v>
      </c>
      <c r="J10" s="216"/>
      <c r="K10" s="216"/>
      <c r="L10" s="216"/>
      <c r="M10" s="216"/>
      <c r="N10" s="216"/>
      <c r="O10" s="216"/>
      <c r="P10" s="216"/>
    </row>
    <row r="11" spans="2:16" x14ac:dyDescent="0.35">
      <c r="B11" s="138"/>
      <c r="C11" s="139"/>
      <c r="D11" s="140"/>
      <c r="E11" s="74" t="s">
        <v>117</v>
      </c>
      <c r="F11" s="27">
        <v>5.5555555555555558E-3</v>
      </c>
      <c r="I11" s="216"/>
      <c r="J11" s="216"/>
      <c r="K11" s="216"/>
      <c r="L11" s="216"/>
      <c r="M11" s="216"/>
      <c r="N11" s="216"/>
      <c r="O11" s="216"/>
      <c r="P11" s="216"/>
    </row>
    <row r="12" spans="2:16" x14ac:dyDescent="0.35">
      <c r="B12" s="67" t="s">
        <v>40</v>
      </c>
      <c r="C12" s="37">
        <v>0.2</v>
      </c>
      <c r="D12" s="78">
        <f>C12*60</f>
        <v>12</v>
      </c>
      <c r="E12" s="75" t="s">
        <v>116</v>
      </c>
      <c r="F12" s="28">
        <v>6.9444444444444441E-3</v>
      </c>
      <c r="G12" s="30"/>
      <c r="I12" s="216"/>
      <c r="J12" s="216"/>
      <c r="K12" s="216"/>
      <c r="L12" s="216"/>
      <c r="M12" s="216"/>
      <c r="N12" s="216"/>
      <c r="O12" s="216"/>
      <c r="P12" s="216"/>
    </row>
    <row r="13" spans="2:16" x14ac:dyDescent="0.35">
      <c r="B13" s="67"/>
      <c r="C13" s="37"/>
      <c r="D13" s="78"/>
      <c r="E13" s="75" t="s">
        <v>103</v>
      </c>
      <c r="F13" s="28">
        <v>6.9444444444444441E-3</v>
      </c>
      <c r="G13" s="30"/>
    </row>
    <row r="14" spans="2:16" x14ac:dyDescent="0.35">
      <c r="B14" s="68" t="s">
        <v>17</v>
      </c>
      <c r="C14" s="38">
        <v>0.05</v>
      </c>
      <c r="D14" s="79">
        <f>C14*60</f>
        <v>3</v>
      </c>
      <c r="E14" s="136"/>
      <c r="F14" s="29">
        <v>0</v>
      </c>
      <c r="G14" s="30"/>
    </row>
    <row r="15" spans="2:16" x14ac:dyDescent="0.35">
      <c r="B15" s="69" t="s">
        <v>18</v>
      </c>
      <c r="C15" s="40">
        <v>0.2</v>
      </c>
      <c r="D15" s="48">
        <f>C15*60</f>
        <v>12</v>
      </c>
      <c r="E15" s="77" t="s">
        <v>73</v>
      </c>
      <c r="F15" s="34">
        <v>1.3888888888888888E-2</v>
      </c>
      <c r="G15" s="30"/>
    </row>
    <row r="16" spans="2:16" ht="44" thickBot="1" x14ac:dyDescent="0.4">
      <c r="B16" s="70" t="s">
        <v>72</v>
      </c>
      <c r="C16" s="80">
        <f>SUM(C4:C15)</f>
        <v>0.95</v>
      </c>
      <c r="D16" s="81">
        <f>SUM(D4:D15)</f>
        <v>57</v>
      </c>
      <c r="E16" s="76" t="s">
        <v>76</v>
      </c>
      <c r="F16" s="35">
        <f>SUM(F4:F15)</f>
        <v>4.0972222222222222E-2</v>
      </c>
      <c r="G16" s="31"/>
    </row>
    <row r="17" spans="2:7" x14ac:dyDescent="0.35">
      <c r="G17" s="31"/>
    </row>
    <row r="18" spans="2:7" ht="15" thickBot="1" x14ac:dyDescent="0.4">
      <c r="G18" s="31"/>
    </row>
    <row r="19" spans="2:7" ht="39.75" customHeight="1" thickBot="1" x14ac:dyDescent="0.4">
      <c r="B19" s="66" t="s">
        <v>77</v>
      </c>
      <c r="C19" s="88" t="s">
        <v>65</v>
      </c>
      <c r="D19" s="65" t="s">
        <v>62</v>
      </c>
      <c r="E19" s="195" t="s">
        <v>122</v>
      </c>
      <c r="F19" s="196"/>
    </row>
    <row r="20" spans="2:7" x14ac:dyDescent="0.35">
      <c r="B20" s="183" t="s">
        <v>15</v>
      </c>
      <c r="C20" s="184">
        <v>0.1</v>
      </c>
      <c r="D20" s="186">
        <f>C20*60</f>
        <v>6</v>
      </c>
      <c r="E20" s="92"/>
      <c r="F20" s="53">
        <v>1.3888888888888889E-3</v>
      </c>
    </row>
    <row r="21" spans="2:7" x14ac:dyDescent="0.35">
      <c r="B21" s="179"/>
      <c r="C21" s="185"/>
      <c r="D21" s="187"/>
      <c r="E21" s="92"/>
      <c r="F21" s="53">
        <v>2.0833333333333333E-3</v>
      </c>
    </row>
    <row r="22" spans="2:7" x14ac:dyDescent="0.35">
      <c r="B22" s="90" t="s">
        <v>16</v>
      </c>
      <c r="C22" s="43">
        <v>0.1</v>
      </c>
      <c r="D22" s="44">
        <f>C22*60</f>
        <v>6</v>
      </c>
      <c r="E22" s="93"/>
      <c r="F22" s="54"/>
    </row>
    <row r="23" spans="2:7" x14ac:dyDescent="0.35">
      <c r="B23" s="188" t="s">
        <v>36</v>
      </c>
      <c r="C23" s="189">
        <v>0.1</v>
      </c>
      <c r="D23" s="190">
        <f>C23*60</f>
        <v>6</v>
      </c>
      <c r="E23" s="94"/>
      <c r="F23" s="55"/>
    </row>
    <row r="24" spans="2:7" x14ac:dyDescent="0.35">
      <c r="B24" s="179"/>
      <c r="C24" s="185"/>
      <c r="D24" s="187"/>
      <c r="E24" s="94"/>
      <c r="F24" s="55">
        <v>6.9444444444444441E-3</v>
      </c>
    </row>
    <row r="25" spans="2:7" x14ac:dyDescent="0.35">
      <c r="B25" s="91" t="s">
        <v>40</v>
      </c>
      <c r="C25" s="100">
        <v>0.05</v>
      </c>
      <c r="D25" s="101">
        <f>C25*60</f>
        <v>3</v>
      </c>
      <c r="E25" s="95"/>
      <c r="F25" s="56">
        <v>6.9444444444444441E-3</v>
      </c>
    </row>
    <row r="26" spans="2:7" x14ac:dyDescent="0.35">
      <c r="B26" s="178" t="s">
        <v>17</v>
      </c>
      <c r="C26" s="180">
        <v>0.2</v>
      </c>
      <c r="D26" s="182">
        <f>C26*60</f>
        <v>12</v>
      </c>
      <c r="E26" s="96"/>
      <c r="F26" s="89">
        <v>6.9444444444444441E-3</v>
      </c>
    </row>
    <row r="27" spans="2:7" x14ac:dyDescent="0.35">
      <c r="B27" s="179"/>
      <c r="C27" s="181"/>
      <c r="D27" s="182"/>
      <c r="E27" s="97"/>
      <c r="F27" s="89">
        <v>6.9444444444444441E-3</v>
      </c>
    </row>
    <row r="28" spans="2:7" ht="15" thickBot="1" x14ac:dyDescent="0.4">
      <c r="B28" s="69" t="s">
        <v>18</v>
      </c>
      <c r="C28" s="102">
        <v>0.3</v>
      </c>
      <c r="D28" s="103">
        <f>C28*60</f>
        <v>18</v>
      </c>
      <c r="E28" s="98" t="s">
        <v>73</v>
      </c>
      <c r="F28" s="49">
        <v>1.3888888888888888E-2</v>
      </c>
    </row>
    <row r="29" spans="2:7" ht="44" thickBot="1" x14ac:dyDescent="0.4">
      <c r="B29" s="50" t="s">
        <v>72</v>
      </c>
      <c r="C29" s="104">
        <f>SUM(C20:C28)</f>
        <v>0.85000000000000009</v>
      </c>
      <c r="D29" s="105">
        <f>SUM(D20:D28)</f>
        <v>51</v>
      </c>
      <c r="E29" s="99" t="s">
        <v>76</v>
      </c>
      <c r="F29" s="64">
        <f>SUM(F18:F28)</f>
        <v>4.5138888888888888E-2</v>
      </c>
    </row>
    <row r="30" spans="2:7" x14ac:dyDescent="0.35">
      <c r="F30" s="31"/>
    </row>
    <row r="31" spans="2:7" x14ac:dyDescent="0.35">
      <c r="F31" s="31"/>
    </row>
    <row r="32" spans="2:7" x14ac:dyDescent="0.35">
      <c r="F32" s="31"/>
    </row>
  </sheetData>
  <mergeCells count="21">
    <mergeCell ref="I4:L4"/>
    <mergeCell ref="I6:P6"/>
    <mergeCell ref="I8:P8"/>
    <mergeCell ref="I10:P12"/>
    <mergeCell ref="E3:F3"/>
    <mergeCell ref="B4:B7"/>
    <mergeCell ref="C4:C7"/>
    <mergeCell ref="D4:D7"/>
    <mergeCell ref="B9:B10"/>
    <mergeCell ref="C9:C10"/>
    <mergeCell ref="D9:D10"/>
    <mergeCell ref="B26:B27"/>
    <mergeCell ref="C26:C27"/>
    <mergeCell ref="D26:D27"/>
    <mergeCell ref="E19:F19"/>
    <mergeCell ref="B20:B21"/>
    <mergeCell ref="C20:C21"/>
    <mergeCell ref="D20:D21"/>
    <mergeCell ref="B23:B24"/>
    <mergeCell ref="C23:C24"/>
    <mergeCell ref="D23:D24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0738F-9981-4894-B0EF-9ED2FA33056A}">
  <dimension ref="B2:P32"/>
  <sheetViews>
    <sheetView topLeftCell="A4" zoomScaleNormal="100" workbookViewId="0">
      <selection activeCell="E9" sqref="E9"/>
    </sheetView>
  </sheetViews>
  <sheetFormatPr defaultRowHeight="14.5" x14ac:dyDescent="0.35"/>
  <cols>
    <col min="2" max="2" width="25" customWidth="1"/>
    <col min="3" max="3" width="10.453125" customWidth="1"/>
    <col min="4" max="4" width="8.54296875" customWidth="1"/>
    <col min="5" max="5" width="35.7265625" customWidth="1"/>
    <col min="6" max="6" width="26.453125" customWidth="1"/>
  </cols>
  <sheetData>
    <row r="2" spans="2:16" ht="15" thickBot="1" x14ac:dyDescent="0.4"/>
    <row r="3" spans="2:16" ht="36" customHeight="1" thickBot="1" x14ac:dyDescent="0.4">
      <c r="B3" s="66" t="s">
        <v>77</v>
      </c>
      <c r="C3" s="88" t="s">
        <v>65</v>
      </c>
      <c r="D3" s="65" t="s">
        <v>62</v>
      </c>
      <c r="E3" s="195" t="s">
        <v>126</v>
      </c>
      <c r="F3" s="196"/>
      <c r="I3" s="154"/>
      <c r="J3" s="154"/>
      <c r="K3" s="154"/>
      <c r="L3" s="154"/>
      <c r="M3" s="154"/>
      <c r="N3" s="154"/>
      <c r="O3" s="154"/>
      <c r="P3" s="154"/>
    </row>
    <row r="4" spans="2:16" x14ac:dyDescent="0.35">
      <c r="B4" s="197"/>
      <c r="C4" s="200"/>
      <c r="D4" s="203"/>
      <c r="E4" s="71" t="s">
        <v>0</v>
      </c>
      <c r="F4" s="143">
        <v>1.3888888888888889E-3</v>
      </c>
      <c r="I4" s="154"/>
      <c r="J4" s="154"/>
      <c r="K4" s="154"/>
      <c r="L4" s="154"/>
      <c r="M4" s="154"/>
      <c r="N4" s="154"/>
      <c r="O4" s="154"/>
      <c r="P4" s="154"/>
    </row>
    <row r="5" spans="2:16" x14ac:dyDescent="0.35">
      <c r="B5" s="198"/>
      <c r="C5" s="201"/>
      <c r="D5" s="204"/>
      <c r="E5" s="137" t="s">
        <v>108</v>
      </c>
      <c r="F5" s="42">
        <v>1.3888888888888889E-3</v>
      </c>
      <c r="G5" s="30"/>
      <c r="I5" s="155"/>
      <c r="J5" s="155"/>
      <c r="K5" s="155"/>
      <c r="L5" s="155"/>
      <c r="M5" s="155"/>
      <c r="N5" s="155"/>
      <c r="O5" s="155"/>
      <c r="P5" s="155"/>
    </row>
    <row r="6" spans="2:16" x14ac:dyDescent="0.35">
      <c r="B6" s="179"/>
      <c r="C6" s="192"/>
      <c r="D6" s="194"/>
      <c r="E6" s="72" t="s">
        <v>107</v>
      </c>
      <c r="F6" s="42">
        <v>1.3888888888888889E-3</v>
      </c>
      <c r="G6" s="30"/>
      <c r="I6" s="154"/>
      <c r="J6" s="154"/>
      <c r="K6" s="154"/>
      <c r="L6" s="154"/>
      <c r="M6" s="154"/>
      <c r="N6" s="154"/>
      <c r="O6" s="154"/>
      <c r="P6" s="154"/>
    </row>
    <row r="7" spans="2:16" x14ac:dyDescent="0.35">
      <c r="B7" s="146" t="s">
        <v>16</v>
      </c>
      <c r="C7" s="147">
        <v>0.15</v>
      </c>
      <c r="D7" s="148">
        <f>C7*60</f>
        <v>9</v>
      </c>
      <c r="E7" s="73" t="s">
        <v>131</v>
      </c>
      <c r="F7" s="32">
        <v>3.472222222222222E-3</v>
      </c>
      <c r="I7" s="154"/>
      <c r="J7" s="154"/>
      <c r="K7" s="154"/>
      <c r="L7" s="154"/>
      <c r="M7" s="154"/>
      <c r="N7" s="154"/>
      <c r="O7" s="154"/>
      <c r="P7" s="154"/>
    </row>
    <row r="8" spans="2:16" x14ac:dyDescent="0.35">
      <c r="B8" s="188" t="s">
        <v>36</v>
      </c>
      <c r="C8" s="191">
        <v>0.2</v>
      </c>
      <c r="D8" s="193">
        <f>C8*60</f>
        <v>12</v>
      </c>
      <c r="E8" s="74" t="s">
        <v>132</v>
      </c>
      <c r="F8" s="27">
        <v>3.472222222222222E-3</v>
      </c>
      <c r="I8" s="154"/>
      <c r="J8" s="154"/>
      <c r="K8" s="154"/>
      <c r="L8" s="154"/>
      <c r="M8" s="154"/>
      <c r="N8" s="154"/>
      <c r="O8" s="154"/>
      <c r="P8" s="154"/>
    </row>
    <row r="9" spans="2:16" x14ac:dyDescent="0.35">
      <c r="B9" s="179"/>
      <c r="C9" s="192"/>
      <c r="D9" s="194"/>
      <c r="E9" s="74" t="s">
        <v>130</v>
      </c>
      <c r="F9" s="27">
        <v>3.472222222222222E-3</v>
      </c>
      <c r="I9" s="155"/>
      <c r="J9" s="155"/>
      <c r="K9" s="155"/>
      <c r="L9" s="155"/>
      <c r="M9" s="155"/>
      <c r="N9" s="155"/>
      <c r="O9" s="155"/>
      <c r="P9" s="155"/>
    </row>
    <row r="10" spans="2:16" x14ac:dyDescent="0.35">
      <c r="B10" s="138"/>
      <c r="C10" s="139"/>
      <c r="D10" s="140"/>
      <c r="E10" s="74"/>
      <c r="F10" s="27"/>
      <c r="I10" s="155"/>
      <c r="J10" s="155"/>
      <c r="K10" s="155"/>
      <c r="L10" s="155"/>
      <c r="M10" s="155"/>
      <c r="N10" s="155"/>
      <c r="O10" s="155"/>
      <c r="P10" s="155"/>
    </row>
    <row r="11" spans="2:16" x14ac:dyDescent="0.35">
      <c r="B11" s="67" t="s">
        <v>40</v>
      </c>
      <c r="C11" s="37">
        <v>0.2</v>
      </c>
      <c r="D11" s="78">
        <f>C11*60</f>
        <v>12</v>
      </c>
      <c r="E11" s="75" t="s">
        <v>103</v>
      </c>
      <c r="F11" s="28"/>
      <c r="G11" s="30"/>
      <c r="I11" s="155"/>
      <c r="J11" s="155"/>
      <c r="K11" s="155"/>
      <c r="L11" s="155"/>
      <c r="M11" s="155"/>
      <c r="N11" s="155"/>
      <c r="O11" s="155"/>
      <c r="P11" s="155"/>
    </row>
    <row r="12" spans="2:16" x14ac:dyDescent="0.35">
      <c r="B12" s="67"/>
      <c r="C12" s="37"/>
      <c r="D12" s="78"/>
      <c r="E12" s="75" t="s">
        <v>11</v>
      </c>
      <c r="F12" s="28"/>
      <c r="G12" s="30"/>
      <c r="I12" s="155"/>
      <c r="J12" s="155"/>
      <c r="K12" s="155"/>
      <c r="L12" s="155"/>
      <c r="M12" s="155"/>
      <c r="N12" s="155"/>
      <c r="O12" s="155"/>
      <c r="P12" s="155"/>
    </row>
    <row r="13" spans="2:16" x14ac:dyDescent="0.35">
      <c r="B13" s="67"/>
      <c r="C13" s="37"/>
      <c r="D13" s="78"/>
      <c r="E13" s="75" t="s">
        <v>128</v>
      </c>
      <c r="F13" s="28">
        <v>6.9444444444444441E-3</v>
      </c>
      <c r="G13" s="30"/>
      <c r="I13" s="154"/>
      <c r="J13" s="154"/>
      <c r="K13" s="154"/>
      <c r="L13" s="154"/>
      <c r="M13" s="154"/>
      <c r="N13" s="154"/>
      <c r="O13" s="154"/>
      <c r="P13" s="154"/>
    </row>
    <row r="14" spans="2:16" x14ac:dyDescent="0.35">
      <c r="B14" s="68" t="s">
        <v>17</v>
      </c>
      <c r="C14" s="38">
        <v>0.05</v>
      </c>
      <c r="D14" s="79">
        <f>C14*60</f>
        <v>3</v>
      </c>
      <c r="E14" s="136" t="s">
        <v>129</v>
      </c>
      <c r="F14" s="29">
        <v>6.9444444444444441E-3</v>
      </c>
      <c r="G14" s="30"/>
    </row>
    <row r="15" spans="2:16" x14ac:dyDescent="0.35">
      <c r="B15" s="69" t="s">
        <v>18</v>
      </c>
      <c r="C15" s="40">
        <v>0.2</v>
      </c>
      <c r="D15" s="48">
        <f>C15*60</f>
        <v>12</v>
      </c>
      <c r="E15" s="77" t="s">
        <v>73</v>
      </c>
      <c r="F15" s="34">
        <v>1.0416666666666666E-2</v>
      </c>
      <c r="G15" s="30"/>
    </row>
    <row r="16" spans="2:16" ht="44" thickBot="1" x14ac:dyDescent="0.4">
      <c r="B16" s="70" t="s">
        <v>72</v>
      </c>
      <c r="C16" s="80">
        <f>SUM(C4:C15)</f>
        <v>0.8</v>
      </c>
      <c r="D16" s="81">
        <f>SUM(D4:D15)</f>
        <v>48</v>
      </c>
      <c r="E16" s="76" t="s">
        <v>76</v>
      </c>
      <c r="F16" s="35">
        <f>SUM(F4:F15)</f>
        <v>3.888888888888889E-2</v>
      </c>
      <c r="G16" s="31"/>
    </row>
    <row r="17" spans="2:15" x14ac:dyDescent="0.35">
      <c r="G17" s="31"/>
    </row>
    <row r="18" spans="2:15" ht="15" thickBot="1" x14ac:dyDescent="0.4">
      <c r="G18" s="31"/>
    </row>
    <row r="19" spans="2:15" ht="39.75" customHeight="1" thickBot="1" x14ac:dyDescent="0.4">
      <c r="B19" s="66" t="s">
        <v>77</v>
      </c>
      <c r="C19" s="88" t="s">
        <v>65</v>
      </c>
      <c r="D19" s="65" t="s">
        <v>62</v>
      </c>
      <c r="E19" s="195" t="s">
        <v>127</v>
      </c>
      <c r="F19" s="196"/>
    </row>
    <row r="20" spans="2:15" x14ac:dyDescent="0.35">
      <c r="B20" s="183" t="s">
        <v>15</v>
      </c>
      <c r="C20" s="184">
        <v>0.1</v>
      </c>
      <c r="D20" s="186">
        <f>C20*60</f>
        <v>6</v>
      </c>
      <c r="E20" s="92" t="s">
        <v>134</v>
      </c>
      <c r="F20" s="53">
        <v>1.3888888888888889E-3</v>
      </c>
    </row>
    <row r="21" spans="2:15" x14ac:dyDescent="0.35">
      <c r="B21" s="179"/>
      <c r="C21" s="185"/>
      <c r="D21" s="187"/>
      <c r="E21" s="92" t="s">
        <v>135</v>
      </c>
      <c r="F21" s="53">
        <v>1.3888888888888889E-3</v>
      </c>
    </row>
    <row r="22" spans="2:15" x14ac:dyDescent="0.35">
      <c r="B22" s="90" t="s">
        <v>16</v>
      </c>
      <c r="C22" s="43">
        <v>0.1</v>
      </c>
      <c r="D22" s="44">
        <f>C22*60</f>
        <v>6</v>
      </c>
      <c r="E22" s="93"/>
      <c r="F22" s="54"/>
    </row>
    <row r="23" spans="2:15" x14ac:dyDescent="0.35">
      <c r="B23" s="188" t="s">
        <v>36</v>
      </c>
      <c r="C23" s="189">
        <v>0.1</v>
      </c>
      <c r="D23" s="190">
        <f>C23*60</f>
        <v>6</v>
      </c>
      <c r="E23" s="94"/>
      <c r="F23" s="55"/>
    </row>
    <row r="24" spans="2:15" x14ac:dyDescent="0.35">
      <c r="B24" s="179"/>
      <c r="C24" s="185"/>
      <c r="D24" s="187"/>
      <c r="E24" s="94"/>
      <c r="F24" s="55"/>
    </row>
    <row r="25" spans="2:15" x14ac:dyDescent="0.35">
      <c r="B25" s="91" t="s">
        <v>40</v>
      </c>
      <c r="C25" s="100">
        <v>0.05</v>
      </c>
      <c r="D25" s="101">
        <f>C25*60</f>
        <v>3</v>
      </c>
      <c r="E25" s="95" t="s">
        <v>133</v>
      </c>
      <c r="F25" s="56">
        <v>6.9444444444444441E-3</v>
      </c>
    </row>
    <row r="26" spans="2:15" x14ac:dyDescent="0.35">
      <c r="B26" s="178" t="s">
        <v>17</v>
      </c>
      <c r="C26" s="180">
        <v>0.2</v>
      </c>
      <c r="D26" s="182">
        <f>C26*60</f>
        <v>12</v>
      </c>
      <c r="E26" s="96" t="s">
        <v>136</v>
      </c>
      <c r="F26" s="89">
        <v>6.9444444444444441E-3</v>
      </c>
    </row>
    <row r="27" spans="2:15" x14ac:dyDescent="0.35">
      <c r="B27" s="179"/>
      <c r="C27" s="181"/>
      <c r="D27" s="182"/>
      <c r="E27" s="97"/>
      <c r="F27" s="89"/>
    </row>
    <row r="28" spans="2:15" ht="15" thickBot="1" x14ac:dyDescent="0.4">
      <c r="B28" s="69" t="s">
        <v>18</v>
      </c>
      <c r="C28" s="102">
        <v>0.3</v>
      </c>
      <c r="D28" s="103">
        <f>C28*60</f>
        <v>18</v>
      </c>
      <c r="E28" s="98" t="s">
        <v>73</v>
      </c>
      <c r="F28" s="49">
        <v>2.0833333333333332E-2</v>
      </c>
      <c r="H28" s="215" t="s">
        <v>119</v>
      </c>
      <c r="I28" s="216"/>
      <c r="J28" s="216"/>
      <c r="K28" s="216"/>
      <c r="L28" s="216"/>
      <c r="M28" s="216"/>
      <c r="N28" s="216"/>
      <c r="O28" s="216"/>
    </row>
    <row r="29" spans="2:15" ht="44" thickBot="1" x14ac:dyDescent="0.4">
      <c r="B29" s="50" t="s">
        <v>72</v>
      </c>
      <c r="C29" s="104">
        <f>SUM(C20:C28)</f>
        <v>0.85000000000000009</v>
      </c>
      <c r="D29" s="105">
        <f>SUM(D20:D28)</f>
        <v>51</v>
      </c>
      <c r="E29" s="99" t="s">
        <v>76</v>
      </c>
      <c r="F29" s="64">
        <f>SUM(F18:F28)</f>
        <v>3.7499999999999999E-2</v>
      </c>
    </row>
    <row r="30" spans="2:15" x14ac:dyDescent="0.35">
      <c r="F30" s="31"/>
    </row>
    <row r="31" spans="2:15" x14ac:dyDescent="0.35">
      <c r="F31" s="31"/>
    </row>
    <row r="32" spans="2:15" x14ac:dyDescent="0.35">
      <c r="F32" s="31"/>
    </row>
  </sheetData>
  <mergeCells count="18">
    <mergeCell ref="C23:C24"/>
    <mergeCell ref="D23:D24"/>
    <mergeCell ref="E3:F3"/>
    <mergeCell ref="B4:B6"/>
    <mergeCell ref="C4:C6"/>
    <mergeCell ref="D4:D6"/>
    <mergeCell ref="H28:O28"/>
    <mergeCell ref="B8:B9"/>
    <mergeCell ref="C8:C9"/>
    <mergeCell ref="D8:D9"/>
    <mergeCell ref="E19:F19"/>
    <mergeCell ref="B26:B27"/>
    <mergeCell ref="C26:C27"/>
    <mergeCell ref="D26:D27"/>
    <mergeCell ref="B20:B21"/>
    <mergeCell ref="C20:C21"/>
    <mergeCell ref="D20:D21"/>
    <mergeCell ref="B23:B24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F067-BC9B-44FD-9B04-0CFBF032FFDA}">
  <dimension ref="B2:P32"/>
  <sheetViews>
    <sheetView topLeftCell="A19" zoomScaleNormal="100" workbookViewId="0">
      <selection activeCell="H26" sqref="H26"/>
    </sheetView>
  </sheetViews>
  <sheetFormatPr defaultRowHeight="14.5" x14ac:dyDescent="0.35"/>
  <cols>
    <col min="2" max="2" width="25" customWidth="1"/>
    <col min="3" max="3" width="10.453125" customWidth="1"/>
    <col min="4" max="4" width="8.54296875" customWidth="1"/>
    <col min="5" max="5" width="35.7265625" customWidth="1"/>
    <col min="6" max="6" width="26.453125" customWidth="1"/>
  </cols>
  <sheetData>
    <row r="2" spans="2:16" ht="15" thickBot="1" x14ac:dyDescent="0.4"/>
    <row r="3" spans="2:16" ht="36" customHeight="1" thickBot="1" x14ac:dyDescent="0.4">
      <c r="B3" s="66" t="s">
        <v>77</v>
      </c>
      <c r="C3" s="88" t="s">
        <v>65</v>
      </c>
      <c r="D3" s="65" t="s">
        <v>62</v>
      </c>
      <c r="E3" s="195" t="s">
        <v>138</v>
      </c>
      <c r="F3" s="196"/>
      <c r="I3" s="154"/>
      <c r="J3" s="154"/>
      <c r="K3" s="154"/>
      <c r="L3" s="154"/>
      <c r="M3" s="154"/>
      <c r="N3" s="154"/>
      <c r="O3" s="154"/>
      <c r="P3" s="154"/>
    </row>
    <row r="4" spans="2:16" x14ac:dyDescent="0.35">
      <c r="B4" s="197"/>
      <c r="C4" s="200"/>
      <c r="D4" s="203"/>
      <c r="E4" s="71" t="s">
        <v>0</v>
      </c>
      <c r="F4" s="143">
        <v>1.3888888888888889E-3</v>
      </c>
      <c r="I4" s="154"/>
      <c r="J4" s="154"/>
      <c r="K4" s="154"/>
      <c r="L4" s="154"/>
      <c r="M4" s="154"/>
      <c r="N4" s="154"/>
      <c r="O4" s="154"/>
      <c r="P4" s="154"/>
    </row>
    <row r="5" spans="2:16" x14ac:dyDescent="0.35">
      <c r="B5" s="198"/>
      <c r="C5" s="201"/>
      <c r="D5" s="204"/>
      <c r="E5" s="137" t="s">
        <v>108</v>
      </c>
      <c r="F5" s="42">
        <v>1.3888888888888889E-3</v>
      </c>
      <c r="G5" s="30"/>
      <c r="I5" s="155"/>
      <c r="J5" s="155"/>
      <c r="K5" s="155"/>
      <c r="L5" s="155"/>
      <c r="M5" s="155"/>
      <c r="N5" s="155"/>
      <c r="O5" s="155"/>
      <c r="P5" s="155"/>
    </row>
    <row r="6" spans="2:16" x14ac:dyDescent="0.35">
      <c r="B6" s="179"/>
      <c r="C6" s="192"/>
      <c r="D6" s="194"/>
      <c r="E6" s="72" t="s">
        <v>107</v>
      </c>
      <c r="F6" s="42">
        <v>1.3888888888888889E-3</v>
      </c>
      <c r="G6" s="30"/>
      <c r="I6" s="154"/>
      <c r="J6" s="154"/>
      <c r="K6" s="154"/>
      <c r="L6" s="154"/>
      <c r="M6" s="154"/>
      <c r="N6" s="154"/>
      <c r="O6" s="154"/>
      <c r="P6" s="154"/>
    </row>
    <row r="7" spans="2:16" x14ac:dyDescent="0.35">
      <c r="B7" s="151" t="s">
        <v>16</v>
      </c>
      <c r="C7" s="152">
        <v>0.15</v>
      </c>
      <c r="D7" s="153">
        <f>C7*60</f>
        <v>9</v>
      </c>
      <c r="E7" s="73"/>
      <c r="F7" s="32">
        <v>0</v>
      </c>
      <c r="I7" s="154"/>
      <c r="J7" s="154"/>
      <c r="K7" s="154"/>
      <c r="L7" s="154"/>
      <c r="M7" s="154"/>
      <c r="N7" s="154"/>
      <c r="O7" s="154"/>
      <c r="P7" s="154"/>
    </row>
    <row r="8" spans="2:16" x14ac:dyDescent="0.35">
      <c r="B8" s="188" t="s">
        <v>36</v>
      </c>
      <c r="C8" s="191">
        <v>0.2</v>
      </c>
      <c r="D8" s="193">
        <f>C8*60</f>
        <v>12</v>
      </c>
      <c r="E8" s="74" t="s">
        <v>132</v>
      </c>
      <c r="F8" s="27">
        <v>3.472222222222222E-3</v>
      </c>
      <c r="I8" s="154"/>
      <c r="J8" s="154"/>
      <c r="K8" s="154"/>
      <c r="L8" s="154"/>
      <c r="M8" s="154"/>
      <c r="N8" s="154"/>
      <c r="O8" s="154"/>
      <c r="P8" s="154"/>
    </row>
    <row r="9" spans="2:16" x14ac:dyDescent="0.35">
      <c r="B9" s="179"/>
      <c r="C9" s="192"/>
      <c r="D9" s="194"/>
      <c r="E9" s="74" t="s">
        <v>137</v>
      </c>
      <c r="F9" s="27">
        <v>3.472222222222222E-3</v>
      </c>
      <c r="I9" s="155"/>
      <c r="J9" s="155"/>
      <c r="K9" s="155"/>
      <c r="L9" s="155"/>
      <c r="M9" s="155"/>
      <c r="N9" s="155"/>
      <c r="O9" s="155"/>
      <c r="P9" s="155"/>
    </row>
    <row r="10" spans="2:16" x14ac:dyDescent="0.35">
      <c r="B10" s="138"/>
      <c r="C10" s="139"/>
      <c r="D10" s="140"/>
      <c r="E10" s="74"/>
      <c r="F10" s="27"/>
      <c r="I10" s="155"/>
      <c r="J10" s="155"/>
      <c r="K10" s="155"/>
      <c r="L10" s="155"/>
      <c r="M10" s="155"/>
      <c r="N10" s="155"/>
      <c r="O10" s="155"/>
      <c r="P10" s="155"/>
    </row>
    <row r="11" spans="2:16" x14ac:dyDescent="0.35">
      <c r="B11" s="67" t="s">
        <v>40</v>
      </c>
      <c r="C11" s="37">
        <v>0.2</v>
      </c>
      <c r="D11" s="78">
        <f>C11*60</f>
        <v>12</v>
      </c>
      <c r="E11" s="75"/>
      <c r="F11" s="28"/>
      <c r="G11" s="30"/>
      <c r="I11" s="155"/>
      <c r="J11" s="155"/>
      <c r="K11" s="155"/>
      <c r="L11" s="155"/>
      <c r="M11" s="155"/>
      <c r="N11" s="155"/>
      <c r="O11" s="155"/>
      <c r="P11" s="155"/>
    </row>
    <row r="12" spans="2:16" x14ac:dyDescent="0.35">
      <c r="B12" s="67"/>
      <c r="C12" s="37"/>
      <c r="D12" s="78"/>
      <c r="E12" s="75" t="s">
        <v>19</v>
      </c>
      <c r="F12" s="28">
        <v>6.9444444444444441E-3</v>
      </c>
      <c r="G12" s="30"/>
      <c r="I12" s="155"/>
      <c r="J12" s="155"/>
      <c r="K12" s="155"/>
      <c r="L12" s="155"/>
      <c r="M12" s="155"/>
      <c r="N12" s="155"/>
      <c r="O12" s="155"/>
      <c r="P12" s="155"/>
    </row>
    <row r="13" spans="2:16" x14ac:dyDescent="0.35">
      <c r="B13" s="67"/>
      <c r="C13" s="37"/>
      <c r="D13" s="78"/>
      <c r="E13" s="75"/>
      <c r="F13" s="28"/>
      <c r="G13" s="30"/>
      <c r="I13" s="154"/>
      <c r="J13" s="154"/>
      <c r="K13" s="154"/>
      <c r="L13" s="154"/>
      <c r="M13" s="154"/>
      <c r="N13" s="154"/>
      <c r="O13" s="154"/>
      <c r="P13" s="154"/>
    </row>
    <row r="14" spans="2:16" x14ac:dyDescent="0.35">
      <c r="B14" s="68" t="s">
        <v>17</v>
      </c>
      <c r="C14" s="38">
        <v>0.1</v>
      </c>
      <c r="D14" s="79">
        <f>C14*60</f>
        <v>6</v>
      </c>
      <c r="E14" s="136" t="s">
        <v>58</v>
      </c>
      <c r="F14" s="29">
        <v>6.9444444444444441E-3</v>
      </c>
      <c r="G14" s="30"/>
    </row>
    <row r="15" spans="2:16" x14ac:dyDescent="0.35">
      <c r="B15" s="69" t="s">
        <v>18</v>
      </c>
      <c r="C15" s="40">
        <v>0.25</v>
      </c>
      <c r="D15" s="48">
        <f>C15*60</f>
        <v>15</v>
      </c>
      <c r="E15" s="77" t="s">
        <v>73</v>
      </c>
      <c r="F15" s="34">
        <v>1.3888888888888888E-2</v>
      </c>
      <c r="G15" s="30"/>
    </row>
    <row r="16" spans="2:16" ht="44" thickBot="1" x14ac:dyDescent="0.4">
      <c r="B16" s="70" t="s">
        <v>72</v>
      </c>
      <c r="C16" s="80">
        <f>SUM(C4:C15)</f>
        <v>0.9</v>
      </c>
      <c r="D16" s="81">
        <f>SUM(D4:D15)</f>
        <v>54</v>
      </c>
      <c r="E16" s="76" t="s">
        <v>76</v>
      </c>
      <c r="F16" s="35">
        <f>SUM(F4:F15)</f>
        <v>3.888888888888889E-2</v>
      </c>
      <c r="G16" s="31"/>
    </row>
    <row r="17" spans="2:15" x14ac:dyDescent="0.35">
      <c r="G17" s="31"/>
    </row>
    <row r="18" spans="2:15" ht="15" thickBot="1" x14ac:dyDescent="0.4">
      <c r="G18" s="31"/>
    </row>
    <row r="19" spans="2:15" ht="39.75" customHeight="1" thickBot="1" x14ac:dyDescent="0.4">
      <c r="B19" s="66" t="s">
        <v>77</v>
      </c>
      <c r="C19" s="88" t="s">
        <v>65</v>
      </c>
      <c r="D19" s="65" t="s">
        <v>62</v>
      </c>
      <c r="E19" s="195" t="s">
        <v>139</v>
      </c>
      <c r="F19" s="196"/>
    </row>
    <row r="20" spans="2:15" x14ac:dyDescent="0.35">
      <c r="B20" s="183" t="s">
        <v>15</v>
      </c>
      <c r="C20" s="184">
        <v>0.1</v>
      </c>
      <c r="D20" s="186">
        <f>C20*60</f>
        <v>6</v>
      </c>
      <c r="E20" s="92" t="s">
        <v>134</v>
      </c>
      <c r="F20" s="53">
        <v>1.3888888888888889E-3</v>
      </c>
    </row>
    <row r="21" spans="2:15" x14ac:dyDescent="0.35">
      <c r="B21" s="179"/>
      <c r="C21" s="185"/>
      <c r="D21" s="187"/>
      <c r="E21" s="92" t="s">
        <v>135</v>
      </c>
      <c r="F21" s="53">
        <v>1.3888888888888889E-3</v>
      </c>
    </row>
    <row r="22" spans="2:15" x14ac:dyDescent="0.35">
      <c r="B22" s="90" t="s">
        <v>16</v>
      </c>
      <c r="C22" s="43">
        <v>0.1</v>
      </c>
      <c r="D22" s="44">
        <f>C22*60</f>
        <v>6</v>
      </c>
      <c r="E22" s="93"/>
      <c r="F22" s="54"/>
    </row>
    <row r="23" spans="2:15" x14ac:dyDescent="0.35">
      <c r="B23" s="188" t="s">
        <v>36</v>
      </c>
      <c r="C23" s="189">
        <v>0.1</v>
      </c>
      <c r="D23" s="190">
        <f>C23*60</f>
        <v>6</v>
      </c>
      <c r="E23" s="94" t="s">
        <v>141</v>
      </c>
      <c r="F23" s="55">
        <v>0</v>
      </c>
    </row>
    <row r="24" spans="2:15" x14ac:dyDescent="0.35">
      <c r="B24" s="179"/>
      <c r="C24" s="185"/>
      <c r="D24" s="187"/>
      <c r="E24" s="94"/>
      <c r="F24" s="55"/>
    </row>
    <row r="25" spans="2:15" x14ac:dyDescent="0.35">
      <c r="B25" s="91" t="s">
        <v>40</v>
      </c>
      <c r="C25" s="100">
        <v>0.1</v>
      </c>
      <c r="D25" s="101">
        <f>C25*60</f>
        <v>6</v>
      </c>
      <c r="E25" s="95" t="s">
        <v>133</v>
      </c>
      <c r="F25" s="56">
        <v>6.9444444444444441E-3</v>
      </c>
    </row>
    <row r="26" spans="2:15" x14ac:dyDescent="0.35">
      <c r="B26" s="178" t="s">
        <v>17</v>
      </c>
      <c r="C26" s="180">
        <v>0.2</v>
      </c>
      <c r="D26" s="182">
        <f>C26*60</f>
        <v>12</v>
      </c>
      <c r="E26" s="96" t="s">
        <v>136</v>
      </c>
      <c r="F26" s="89">
        <v>6.9444444444444441E-3</v>
      </c>
    </row>
    <row r="27" spans="2:15" x14ac:dyDescent="0.35">
      <c r="B27" s="179"/>
      <c r="C27" s="181"/>
      <c r="D27" s="182"/>
      <c r="E27" s="97"/>
      <c r="F27" s="89"/>
    </row>
    <row r="28" spans="2:15" ht="15" thickBot="1" x14ac:dyDescent="0.4">
      <c r="B28" s="69" t="s">
        <v>18</v>
      </c>
      <c r="C28" s="102">
        <v>0.3</v>
      </c>
      <c r="D28" s="103">
        <f>C28*60</f>
        <v>18</v>
      </c>
      <c r="E28" s="98" t="s">
        <v>73</v>
      </c>
      <c r="F28" s="49">
        <v>2.0833333333333332E-2</v>
      </c>
      <c r="H28" s="215" t="s">
        <v>140</v>
      </c>
      <c r="I28" s="216"/>
      <c r="J28" s="216"/>
      <c r="K28" s="216"/>
      <c r="L28" s="216"/>
      <c r="M28" s="216"/>
      <c r="N28" s="216"/>
      <c r="O28" s="216"/>
    </row>
    <row r="29" spans="2:15" ht="44" thickBot="1" x14ac:dyDescent="0.4">
      <c r="B29" s="50" t="s">
        <v>72</v>
      </c>
      <c r="C29" s="104">
        <f>SUM(C20:C28)</f>
        <v>0.90000000000000013</v>
      </c>
      <c r="D29" s="105">
        <f>SUM(D20:D28)</f>
        <v>54</v>
      </c>
      <c r="E29" s="99" t="s">
        <v>76</v>
      </c>
      <c r="F29" s="64">
        <f>SUM(F18:F28)</f>
        <v>3.7499999999999999E-2</v>
      </c>
    </row>
    <row r="30" spans="2:15" x14ac:dyDescent="0.35">
      <c r="F30" s="31"/>
    </row>
    <row r="31" spans="2:15" x14ac:dyDescent="0.35">
      <c r="F31" s="31"/>
    </row>
    <row r="32" spans="2:15" x14ac:dyDescent="0.35">
      <c r="F32" s="31"/>
    </row>
  </sheetData>
  <mergeCells count="18">
    <mergeCell ref="E3:F3"/>
    <mergeCell ref="B4:B6"/>
    <mergeCell ref="C4:C6"/>
    <mergeCell ref="D4:D6"/>
    <mergeCell ref="B8:B9"/>
    <mergeCell ref="C8:C9"/>
    <mergeCell ref="D8:D9"/>
    <mergeCell ref="B26:B27"/>
    <mergeCell ref="C26:C27"/>
    <mergeCell ref="D26:D27"/>
    <mergeCell ref="H28:O28"/>
    <mergeCell ref="E19:F19"/>
    <mergeCell ref="B20:B21"/>
    <mergeCell ref="C20:C21"/>
    <mergeCell ref="D20:D21"/>
    <mergeCell ref="B23:B24"/>
    <mergeCell ref="C23:C24"/>
    <mergeCell ref="D23:D24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</vt:i4>
      </vt:variant>
    </vt:vector>
  </HeadingPairs>
  <TitlesOfParts>
    <vt:vector size="13" baseType="lpstr">
      <vt:lpstr>Träningsplan MALL 2024</vt:lpstr>
      <vt:lpstr>MALL VECKAPLAN</vt:lpstr>
      <vt:lpstr>VECKA 34</vt:lpstr>
      <vt:lpstr>VECKA 35</vt:lpstr>
      <vt:lpstr>VECKA 37</vt:lpstr>
      <vt:lpstr>VECKA 40</vt:lpstr>
      <vt:lpstr>VECKA 41</vt:lpstr>
      <vt:lpstr>VECKA 42</vt:lpstr>
      <vt:lpstr>VECKA 43</vt:lpstr>
      <vt:lpstr>VECKA 45</vt:lpstr>
      <vt:lpstr>Principer</vt:lpstr>
      <vt:lpstr>Övningsbank</vt:lpstr>
      <vt:lpstr>'Träningsplan MALL 2024'!Utskriftsområde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Bergquist, Peter PEBET</dc:creator>
  <cp:lastModifiedBy>Bergquist, Peter PEBET</cp:lastModifiedBy>
  <cp:lastPrinted>2024-08-29T13:43:19Z</cp:lastPrinted>
  <dcterms:created xsi:type="dcterms:W3CDTF">2024-08-19T09:24:31Z</dcterms:created>
  <dcterms:modified xsi:type="dcterms:W3CDTF">2024-11-05T11:36:10Z</dcterms:modified>
</cp:coreProperties>
</file>